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autoCompressPictures="0" defaultThemeVersion="124226"/>
  <mc:AlternateContent xmlns:mc="http://schemas.openxmlformats.org/markup-compatibility/2006">
    <mc:Choice Requires="x15">
      <x15ac:absPath xmlns:x15ac="http://schemas.microsoft.com/office/spreadsheetml/2010/11/ac" url="C:\Users\Aletta D'cruz\Desktop\CP Links\"/>
    </mc:Choice>
  </mc:AlternateContent>
  <xr:revisionPtr revIDLastSave="0" documentId="8_{22C82604-BF54-4EA8-B743-3FDDD0E64EEB}" xr6:coauthVersionLast="46" xr6:coauthVersionMax="46" xr10:uidLastSave="{00000000-0000-0000-0000-000000000000}"/>
  <bookViews>
    <workbookView xWindow="-108" yWindow="-108" windowWidth="23256" windowHeight="12576" xr2:uid="{00000000-000D-0000-FFFF-FFFF00000000}"/>
  </bookViews>
  <sheets>
    <sheet name="Introduction" sheetId="6" r:id="rId1"/>
    <sheet name="Results" sheetId="1" r:id="rId2"/>
    <sheet name="Self-Assessment" sheetId="2" r:id="rId3"/>
    <sheet name="Principles Definitions" sheetId="4" r:id="rId4"/>
    <sheet name="Indicators" sheetId="9" r:id="rId5"/>
    <sheet name="lookups" sheetId="3" state="hidden" r:id="rId6"/>
    <sheet name="lookupsx" sheetId="7" state="hidden" r:id="rId7"/>
  </sheets>
  <definedNames>
    <definedName name="_ftn1" localSheetId="4">Indicators!$D$30</definedName>
    <definedName name="_ftn1" localSheetId="2">'Self-Assessment'!$J$31</definedName>
    <definedName name="_ftnref1" localSheetId="4">Indicators!#REF!</definedName>
    <definedName name="_ftnref1" localSheetId="2">'Self-Assessment'!#REF!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7" i="2" l="1"/>
  <c r="F8" i="2"/>
  <c r="F9" i="2"/>
  <c r="F10" i="2"/>
  <c r="F11" i="2"/>
  <c r="F15" i="2"/>
  <c r="F16" i="2"/>
  <c r="F17" i="2"/>
  <c r="F18" i="2"/>
  <c r="F19" i="2"/>
  <c r="F20" i="2"/>
  <c r="F21" i="2"/>
  <c r="F25" i="2"/>
  <c r="F26" i="2"/>
  <c r="F27" i="2"/>
  <c r="F28" i="2"/>
  <c r="F29" i="2"/>
  <c r="F33" i="2"/>
  <c r="F34" i="2"/>
  <c r="F35" i="2"/>
  <c r="F36" i="2"/>
  <c r="F37" i="2"/>
  <c r="F38" i="2"/>
  <c r="F42" i="2"/>
  <c r="F43" i="2"/>
  <c r="F44" i="2"/>
  <c r="F45" i="2"/>
  <c r="F49" i="2"/>
  <c r="F50" i="2"/>
  <c r="F51" i="2"/>
  <c r="F52" i="2"/>
  <c r="F56" i="2"/>
  <c r="F57" i="2"/>
  <c r="F58" i="2"/>
  <c r="F59" i="2"/>
  <c r="F60" i="2"/>
  <c r="F61" i="2"/>
  <c r="F62" i="2" l="1"/>
  <c r="F46" i="2"/>
  <c r="F39" i="2"/>
  <c r="F53" i="2"/>
  <c r="F22" i="2"/>
  <c r="F30" i="2"/>
  <c r="F12" i="2"/>
  <c r="K39" i="1"/>
  <c r="K41" i="1"/>
  <c r="K42" i="1"/>
  <c r="K43" i="1"/>
  <c r="C18" i="1"/>
  <c r="C30" i="1"/>
  <c r="C17" i="1"/>
  <c r="K38" i="1"/>
  <c r="K32" i="1"/>
  <c r="K33" i="1"/>
  <c r="K34" i="1"/>
  <c r="K31" i="1"/>
  <c r="K25" i="1"/>
  <c r="K26" i="1"/>
  <c r="K27" i="1"/>
  <c r="K40" i="1"/>
  <c r="K28" i="1"/>
  <c r="K24" i="1"/>
  <c r="C40" i="1"/>
  <c r="C41" i="1"/>
  <c r="C42" i="1"/>
  <c r="C43" i="1"/>
  <c r="C33" i="1"/>
  <c r="C34" i="1"/>
  <c r="C35" i="1"/>
  <c r="C36" i="1"/>
  <c r="C37" i="1"/>
  <c r="C32" i="1"/>
  <c r="C25" i="1"/>
  <c r="C26" i="1"/>
  <c r="C27" i="1"/>
  <c r="C28" i="1"/>
  <c r="C29" i="1"/>
  <c r="C24" i="1"/>
  <c r="C19" i="1"/>
  <c r="C20" i="1"/>
  <c r="C21" i="1"/>
  <c r="D12" i="1" l="1"/>
  <c r="C12" i="1" s="1"/>
  <c r="D11" i="1"/>
  <c r="D10" i="1"/>
  <c r="C10" i="1" s="1"/>
  <c r="D9" i="1"/>
  <c r="C9" i="1" s="1"/>
  <c r="D8" i="1"/>
  <c r="D7" i="1"/>
  <c r="C7" i="1" s="1"/>
  <c r="D6" i="1"/>
  <c r="C6" i="1" s="1"/>
  <c r="K11" i="1" l="1"/>
  <c r="C11" i="1"/>
  <c r="K8" i="1"/>
  <c r="C8" i="1"/>
  <c r="K12" i="1"/>
  <c r="K10" i="1"/>
  <c r="K9" i="1"/>
  <c r="C4" i="1"/>
  <c r="K7" i="1"/>
  <c r="K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tc={33A7D8A1-C01D-4547-86C4-55251AEC9094}</author>
  </authors>
  <commentList>
    <comment ref="G22" authorId="0" shapeId="0" xr:uid="{00000000-0006-0000-0000-000001000000}">
      <text>
        <t>[Threaded comment]
Your version of Excel allows you to read this threaded comment; however, any edits to it will get removed if the file is opened in a newer version of Excel. Learn more: https://go.microsoft.com/fwlink/?linkid=870924
Comment:
    Changes from version 1:
1. The column 'Supporting evidence / documentation' has been added to the Self-Assessment tab.
2. The terminology has been updated, "provider" was changed to "company" throughout.
Note: The definition of the indicators or scoring criteria has not changed.
Reply:
    2f = French translation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Marloes Adema</author>
    <author>Lisanne Heemskerk</author>
    <author>Daniel</author>
  </authors>
  <commentList>
    <comment ref="D16" authorId="0" shapeId="0" xr:uid="{00000000-0006-0000-0200-000001000000}">
      <text>
        <r>
          <rPr>
            <b/>
            <sz val="9"/>
            <color indexed="81"/>
            <rFont val="Tahoma"/>
            <family val="2"/>
          </rPr>
          <t xml:space="preserve">Explanatory note: </t>
        </r>
        <r>
          <rPr>
            <sz val="9"/>
            <color indexed="81"/>
            <rFont val="Tahoma"/>
            <family val="2"/>
          </rPr>
          <t xml:space="preserve">Disclosure of charges from unrelated 3rd party transactions (e.g. mobile money fees, phone credit for calls, etc.) are not required. However, if there are special charges levied as part of the product delivery itself (e.g. SIM card communication from the system), these must be disclosed. 
</t>
        </r>
        <r>
          <rPr>
            <b/>
            <sz val="9"/>
            <color indexed="81"/>
            <rFont val="Tahoma"/>
            <family val="2"/>
          </rPr>
          <t>Note explicative:</t>
        </r>
        <r>
          <rPr>
            <sz val="9"/>
            <color indexed="81"/>
            <rFont val="Tahoma"/>
            <family val="2"/>
          </rPr>
          <t xml:space="preserve"> la divulgation des frais de transactions tierces non liées (par exemple, les frais d'argent mobile, le crédit téléphonique pour les appels, etc.) n'est pas requise. Cependant, si des frais spéciaux sont perçus dans le cadre de la livraison du produit lui-même (par exemple, communication par carte SIM du système), ils doivent être divulgués. </t>
        </r>
      </text>
    </comment>
    <comment ref="D17" authorId="1" shapeId="0" xr:uid="{00000000-0006-0000-0200-000002000000}">
      <text>
        <r>
          <rPr>
            <b/>
            <sz val="9"/>
            <color indexed="81"/>
            <rFont val="Tahoma"/>
            <family val="2"/>
          </rPr>
          <t>Explanatory note:</t>
        </r>
        <r>
          <rPr>
            <sz val="9"/>
            <color indexed="81"/>
            <rFont val="Tahoma"/>
            <family val="2"/>
          </rPr>
          <t xml:space="preserve"> Provider seeks to ensure that prospective customers are presented with a range of appropriate products. For any multiple-payment contracts (PAYG, lease, and similar), the upfront cash value of the product (if offered) and the total cost of ownership (TCO) under the payment contract are presented side-by-side, to enable consumers to make well-informed decisions. If different payment options are offered, the consumer should be presented with representative scenarios (e.g. long-term and short-term, or high-energy usage and low-energy usage) and the TCO of each. 
</t>
        </r>
        <r>
          <rPr>
            <b/>
            <sz val="9"/>
            <color indexed="81"/>
            <rFont val="Tahoma"/>
            <family val="2"/>
          </rPr>
          <t>Note explicative:</t>
        </r>
        <r>
          <rPr>
            <sz val="9"/>
            <color indexed="81"/>
            <rFont val="Tahoma"/>
            <family val="2"/>
          </rPr>
          <t xml:space="preserve"> Le fournisseur cherche à s'assurer que les clients potentiels se voient présenter une gamme de produits appropriés. Pour tout contrat de paiement multiple (PAYG, location et similaire), la valeur de rachat initiale du produit (s'il est proposé) et le coût total de possession (TCO) dans le cadre du contrat de paiement sont présentés côte à côte, pour permettre aux consommateurs prendre des décisions éclairées. Si différentes options de paiement sont proposées, le consommateur doit se voir présenter des scénarios représentatifs (par exemple, une utilisation à long et à court terme, ou à haute énergie et à faible consommation d'énergie) et le TCO de chacun. </t>
        </r>
      </text>
    </comment>
    <comment ref="D19" authorId="0" shapeId="0" xr:uid="{00000000-0006-0000-0200-000003000000}">
      <text>
        <r>
          <rPr>
            <b/>
            <sz val="9"/>
            <color indexed="81"/>
            <rFont val="Tahoma"/>
            <family val="2"/>
          </rPr>
          <t xml:space="preserve">Explanatory note:
</t>
        </r>
        <r>
          <rPr>
            <sz val="9"/>
            <color indexed="81"/>
            <rFont val="Tahoma"/>
            <family val="2"/>
          </rPr>
          <t xml:space="preserve">This can be demonstrated through compliance with IEC 62257-13-1 (specifically the Truth in Advertising requirements), or other relevant product quality standard. This applies equally to verbal and written statements to consumers.
</t>
        </r>
        <r>
          <rPr>
            <b/>
            <sz val="9"/>
            <color indexed="81"/>
            <rFont val="Tahoma"/>
            <family val="2"/>
          </rPr>
          <t>Note explicative:</t>
        </r>
        <r>
          <rPr>
            <sz val="9"/>
            <color indexed="81"/>
            <rFont val="Tahoma"/>
            <family val="2"/>
          </rPr>
          <t xml:space="preserve">
Cela peut être démontré par la conformité à la norme IEC 62257-13-1 (en particulier les exigences Truth in Advertising) ou à toute autre norme de qualité de produit pertinente. Cela s'applique également aux déclarations verbales et écrites aux consommateurs. </t>
        </r>
      </text>
    </comment>
    <comment ref="D25" authorId="1" shapeId="0" xr:uid="{00000000-0006-0000-0200-000004000000}">
      <text>
        <r>
          <rPr>
            <b/>
            <sz val="9"/>
            <color indexed="81"/>
            <rFont val="Tahoma"/>
            <family val="2"/>
          </rPr>
          <t>Explanatory note:</t>
        </r>
        <r>
          <rPr>
            <sz val="9"/>
            <color indexed="81"/>
            <rFont val="Tahoma"/>
            <family val="2"/>
          </rPr>
          <t xml:space="preserve"> 
Financial obligation depends on contract type, duration, amount, downpayment and other elements of the payment plan. Level of risk depends on the consumer's income and its volatility, household composition and other family circumstances, vulnerability to (financial) shocks and other risks that may result in the financial obligation overburdening the consumer.
Assessment should be proportionate. For example, very low cost systems may present low risk to even the poorest households and thus require lower levels of assessment, whereas higher-cost systems may prove a burden even for households with moderate incomes and thus require more detailed assessments. 
The assessment required may be conducted in a variety of ways, including: detailed credit processes in the field, call center verification calls, technology-driven decision making, collection of downpayment, as well as other models. Combining multiple approaches significantly strengthens the quality of the assessment.
This indicator is not applicable for cash sales.
</t>
        </r>
        <r>
          <rPr>
            <b/>
            <sz val="9"/>
            <color indexed="81"/>
            <rFont val="Tahoma"/>
            <family val="2"/>
          </rPr>
          <t>Note explicative:</t>
        </r>
        <r>
          <rPr>
            <sz val="9"/>
            <color indexed="81"/>
            <rFont val="Tahoma"/>
            <family val="2"/>
          </rPr>
          <t xml:space="preserve">
L'obligation financière dépend du type de contrat, de la durée, du montant, de l'acompte et d'autres éléments du plan de paiement. Le niveau de risque dépend du revenu du consommateur et de sa volatilité, de la composition du ménage et d'autres circonstances familiales, de la vulnérabilité aux chocs (financiers) et d'autres risques qui peuvent entraîner une surcharge de l'obligation financière pour le consommateur.
L'évaluation doit être proportionnée. Par exemple, les systèmes à très faible coût peuvent présenter un faible risque même pour les ménages les plus pauvres et nécessitent donc des niveaux d'évaluation inférieurs, tandis que les systèmes à coût élevé peuvent s'avérer un fardeau même pour les ménages à revenu modéré et nécessitent donc des évaluations plus détaillées.
L'évaluation requise peut être menée de diverses manières, notamment: des processus de crédit détaillés sur le terrain, des appels de vérification du centre d'appels, une prise de décision axée sur la technologie, le recouvrement de l'acompte, ainsi que d'autres modèles. La combinaison de plusieurs approches renforce considérablement la qualité de l'évaluation.
Cet indicateur ne s'applique pas aux ventes au comptant.</t>
        </r>
      </text>
    </comment>
    <comment ref="D26" authorId="2" shapeId="0" xr:uid="{00000000-0006-0000-0200-000005000000}">
      <text>
        <r>
          <rPr>
            <b/>
            <sz val="9"/>
            <color indexed="81"/>
            <rFont val="Tahoma"/>
            <family val="2"/>
          </rPr>
          <t>Explanatory note:</t>
        </r>
        <r>
          <rPr>
            <sz val="9"/>
            <color indexed="81"/>
            <rFont val="Tahoma"/>
            <family val="2"/>
          </rPr>
          <t xml:space="preserve">
Examples of relevant training include (but not limited to): 
- training on the specific consumer assessment tools employed by the provider; 
- familiarisation with common vulnerabilities faced by target consumers; 
- recognising and interpreting typical behaviours and responses of consumers to onboarding/assessment questions; and
- training on respect and sensitivity surrounding questions on income, expenditure and family contexts.
</t>
        </r>
        <r>
          <rPr>
            <b/>
            <sz val="9"/>
            <color indexed="81"/>
            <rFont val="Tahoma"/>
            <family val="2"/>
          </rPr>
          <t>Note explicative:</t>
        </r>
        <r>
          <rPr>
            <sz val="9"/>
            <color indexed="81"/>
            <rFont val="Tahoma"/>
            <family val="2"/>
          </rPr>
          <t xml:space="preserve">
Des exemples de formation pertinente comprennent (mais sans s'y limiter):
- une formation sur les outils spécifiques d'évaluation des consommateurs employés par le fournisseur;
- familiarisation avec les vulnérabilités courantes auxquelles sont confrontés les consommateurs cibles;
- reconnaître et interpréter les comportements typiques et les réponses des consommateurs aux questions d'intégration / d'évaluation; et
- formation sur le respect et la sensibilité aux questions sur les revenus, les dépenses et les contextes familiaux.</t>
        </r>
      </text>
    </comment>
    <comment ref="D27" authorId="1" shapeId="0" xr:uid="{00000000-0006-0000-0200-000006000000}">
      <text>
        <r>
          <rPr>
            <b/>
            <sz val="9"/>
            <color indexed="81"/>
            <rFont val="Tahoma"/>
            <family val="2"/>
          </rPr>
          <t xml:space="preserve">Explanatory note: 
</t>
        </r>
        <r>
          <rPr>
            <sz val="9"/>
            <color indexed="81"/>
            <rFont val="Tahoma"/>
            <family val="2"/>
          </rPr>
          <t xml:space="preserve">Incentives can include (but are not limited to) commissions based on payment quality, requirements for customer quality threshold to maintain sales status, adherence to a credit checking policy. Monitoring can include monitoring of repayment quality and customer feedback by agent, internal audit of field operations. Sanctions can include loss of commission, firing, up to and including referal to criminal investigation for serious fraud and other criminal actions.
For staff with primary responsibility for assessing Ability to Pay and not sales (e.g. call center), if compensation is incentivised, such incentives should not be dependent on the outcome of those assessments.
</t>
        </r>
        <r>
          <rPr>
            <b/>
            <sz val="9"/>
            <color indexed="81"/>
            <rFont val="Tahoma"/>
            <family val="2"/>
          </rPr>
          <t xml:space="preserve">
Note explicative:</t>
        </r>
        <r>
          <rPr>
            <sz val="9"/>
            <color indexed="81"/>
            <rFont val="Tahoma"/>
            <family val="2"/>
          </rPr>
          <t xml:space="preserve">
Les incitations peuvent inclure (mais sans s'y limiter) des commissions basées sur la qualité des paiements, des exigences de seuil de qualité du client pour maintenir le statut des ventes, le respect d'une politique de vérification de crédit. Le suivi peut inclure le suivi de la qualité des remboursements et des retours clients par l'agent, l'audit interne des opérations sur le terrain. Les sanctions peuvent inclure la perte de commission, le licenciement, jusqu'à et y compris le renvoi à une enquête pénale pour fraude grave et autres actions criminelles.
Pour le personnel ayant la responsabilité principale d'évaluer la capacité de payer et non les ventes (par exemple, les centres d'appels), si la rémunération est incitative, ces incitations ne devraient pas dépendre du résultat de ces évaluations. </t>
        </r>
      </text>
    </comment>
    <comment ref="D28" authorId="1" shapeId="0" xr:uid="{00000000-0006-0000-0200-000007000000}">
      <text>
        <r>
          <rPr>
            <b/>
            <sz val="9"/>
            <color indexed="81"/>
            <rFont val="Tahoma"/>
            <family val="2"/>
          </rPr>
          <t>Explanatory note:</t>
        </r>
        <r>
          <rPr>
            <sz val="9"/>
            <color indexed="81"/>
            <rFont val="Tahoma"/>
            <family val="2"/>
          </rPr>
          <t xml:space="preserve"> The provider recognises that calls with customers during and after the sales process, including verification, onboarding and other welcome calls, are a key control point for ensuring consumer protection. If the consumer cannot be reached for such calls, the provider retains a log of that attempt and takes all reasonable efforts to reach that consumer, including an in-person visit if necessary.
</t>
        </r>
        <r>
          <rPr>
            <b/>
            <sz val="9"/>
            <color indexed="81"/>
            <rFont val="Tahoma"/>
            <family val="2"/>
          </rPr>
          <t>Note explicative:</t>
        </r>
        <r>
          <rPr>
            <sz val="9"/>
            <color indexed="81"/>
            <rFont val="Tahoma"/>
            <family val="2"/>
          </rPr>
          <t xml:space="preserve"> Le fournisseur reconnaît que les appels avec les clients pendant et après le processus de vente, y compris la vérification, l'intégration et les autres appels de bienvenue, sont un point de contrôle clé pour assurer la protection des consommateurs. Si le consommateur ne peut pas être joint pour de tels appels, le fournisseur conserve un journal de cette tentative et déploie tous les efforts raisonnables pour atteindre ce consommateur, y compris une visite en personne si nécessaire.</t>
        </r>
      </text>
    </comment>
    <comment ref="D29" authorId="1" shapeId="0" xr:uid="{00000000-0006-0000-0200-000008000000}">
      <text>
        <r>
          <rPr>
            <b/>
            <sz val="9"/>
            <color indexed="81"/>
            <rFont val="Tahoma"/>
            <family val="2"/>
          </rPr>
          <t>Explanatory note:</t>
        </r>
        <r>
          <rPr>
            <sz val="9"/>
            <color indexed="81"/>
            <rFont val="Tahoma"/>
            <family val="2"/>
          </rPr>
          <t xml:space="preserve"> For companies that do NOT sell additional products or services with the original energy system as collateral, this should be marked as Not Applicable.
</t>
        </r>
        <r>
          <rPr>
            <b/>
            <sz val="9"/>
            <color indexed="81"/>
            <rFont val="Tahoma"/>
            <family val="2"/>
          </rPr>
          <t>Note explicative:</t>
        </r>
        <r>
          <rPr>
            <sz val="9"/>
            <color indexed="81"/>
            <rFont val="Tahoma"/>
            <family val="2"/>
          </rPr>
          <t xml:space="preserve"> pour les entreprises qui ne vendent PAS de produits ou services supplémentaires avec le système énergétique d'origine comme garantie, cela doit être marqué comme sans objet.
</t>
        </r>
      </text>
    </comment>
    <comment ref="D33" authorId="1" shapeId="0" xr:uid="{00000000-0006-0000-0200-000009000000}">
      <text>
        <r>
          <rPr>
            <b/>
            <sz val="9"/>
            <color indexed="81"/>
            <rFont val="Tahoma"/>
            <family val="2"/>
          </rPr>
          <t>Explanatory note:</t>
        </r>
        <r>
          <rPr>
            <sz val="9"/>
            <color indexed="81"/>
            <rFont val="Tahoma"/>
            <family val="2"/>
          </rPr>
          <t xml:space="preserve">The warranty entails timely repair or replacement in cases of a defect occurring which could reasonably be expected to be the responsibility of the manufacturer or provider. Refer to IEC 62257-13-1 for more detailed guidance. 
In the event the payment period is longer than the warranty length (due to delinquency, rescheduling, or other reasons), consumers are given a reasonably priced option to purchase an extended service contract (including warranty) to cover the remaining payment period.
</t>
        </r>
        <r>
          <rPr>
            <b/>
            <sz val="9"/>
            <color indexed="81"/>
            <rFont val="Tahoma"/>
            <family val="2"/>
          </rPr>
          <t>Note explicative:</t>
        </r>
        <r>
          <rPr>
            <sz val="9"/>
            <color indexed="81"/>
            <rFont val="Tahoma"/>
            <family val="2"/>
          </rPr>
          <t xml:space="preserve"> La garantie implique une réparation ou un remplacement en temps opportun en cas de défaut survenant dont on pourrait raisonnablement s'attendre à ce qu'il incombe au fabricant ou au fournisseur. Reportez-vous à la IEC 62257-13-1 pour des conseils plus détaillés.
Dans le cas où la période de paiement est plus longue que la durée de la garantie (en raison d'un retard, d'un rééchelonnement ou pour d'autres raisons), les consommateurs ont une option à un prix raisonnable pour acheter un contrat de service prolongé (y compris la garantie) pour couvrir la période de paiement restante.</t>
        </r>
      </text>
    </comment>
    <comment ref="D34" authorId="0" shapeId="0" xr:uid="{00000000-0006-0000-0200-00000A000000}">
      <text>
        <r>
          <rPr>
            <b/>
            <sz val="9"/>
            <color indexed="81"/>
            <rFont val="Tahoma"/>
            <family val="2"/>
          </rPr>
          <t>Explanatory note:</t>
        </r>
        <r>
          <rPr>
            <sz val="9"/>
            <color indexed="81"/>
            <rFont val="Tahoma"/>
            <family val="2"/>
          </rPr>
          <t xml:space="preserve">
Repairs shall be made in accordance with the designated timeline in the contract during the warranty period and for a reasonable period of time post-warranty.
The provider will endeavor to have sufficient inventory of spare parts. 
</t>
        </r>
        <r>
          <rPr>
            <b/>
            <sz val="9"/>
            <color indexed="81"/>
            <rFont val="Tahoma"/>
            <family val="2"/>
          </rPr>
          <t>Note explicative:</t>
        </r>
        <r>
          <rPr>
            <sz val="9"/>
            <color indexed="81"/>
            <rFont val="Tahoma"/>
            <family val="2"/>
          </rPr>
          <t xml:space="preserve">
Les réparations doivent être effectuées conformément au calendrier indiqué dans le contrat pendant la période de garantie et pendant une période raisonnable après la garantie.
Le fournisseur s'efforcera de disposer d'un inventaire suffisant de pièces détachées.</t>
        </r>
      </text>
    </comment>
    <comment ref="D35" authorId="0" shapeId="0" xr:uid="{00000000-0006-0000-0200-00000B000000}">
      <text>
        <r>
          <rPr>
            <b/>
            <sz val="9"/>
            <color indexed="81"/>
            <rFont val="Tahoma"/>
            <family val="2"/>
          </rPr>
          <t>Explanatory note:</t>
        </r>
        <r>
          <rPr>
            <sz val="9"/>
            <color indexed="81"/>
            <rFont val="Tahoma"/>
            <family val="2"/>
          </rPr>
          <t xml:space="preserve">
The provider ensures any issues are resolved in a timely manner. No excess or premium charge should be levied for using the customer support service. The provider records and stores both inbound and outbound correspondence with consumers for monitoring, training and complaints resolution.
</t>
        </r>
        <r>
          <rPr>
            <b/>
            <sz val="9"/>
            <color indexed="81"/>
            <rFont val="Tahoma"/>
            <family val="2"/>
          </rPr>
          <t>Note explicative:</t>
        </r>
        <r>
          <rPr>
            <sz val="9"/>
            <color indexed="81"/>
            <rFont val="Tahoma"/>
            <family val="2"/>
          </rPr>
          <t xml:space="preserve">
Le fournisseur s'assure que tous les problèmes sont résolus en temps opportun. Aucun frais supplémentaire ou supplémentaire ne doit être prélevé pour l'utilisation du service d'assistance à la clientèle. Le fournisseur enregistre et stocke la correspondance entrante et sortante avec les consommateurs pour la surveillance, la formation et la résolution des plaintes.</t>
        </r>
      </text>
    </comment>
    <comment ref="D42" authorId="1" shapeId="0" xr:uid="{00000000-0006-0000-0200-00000C000000}">
      <text>
        <r>
          <rPr>
            <b/>
            <sz val="9"/>
            <color indexed="81"/>
            <rFont val="Tahoma"/>
            <family val="2"/>
          </rPr>
          <t>Explanatory note:</t>
        </r>
        <r>
          <rPr>
            <sz val="9"/>
            <color indexed="81"/>
            <rFont val="Tahoma"/>
            <family val="2"/>
          </rPr>
          <t xml:space="preserve"> The de-facto industry standard for Pico-PV products up to 10W and plug-and-play Solar Home System Kits from 10W to 350 W is IEC 62257-9-5 and IEC 62257-9-8 (developed by Lighting Global).
Component-based systems consist of certified components (where standard is applicable and available). The system has been appropriately designed, and installed by a qualified technician. Technicians can be deemed qualified if they have been appropriately trained and/or assessed by the provider or a recognized 3rd party organization.
Appliances are certified according to the appropriate IEC standard (or other).
</t>
        </r>
        <r>
          <rPr>
            <b/>
            <sz val="9"/>
            <color indexed="81"/>
            <rFont val="Tahoma"/>
            <family val="2"/>
          </rPr>
          <t>Note explicative</t>
        </r>
        <r>
          <rPr>
            <sz val="9"/>
            <color indexed="81"/>
            <rFont val="Tahoma"/>
            <family val="2"/>
          </rPr>
          <t>: La norme industrielle de facto pour les produits Pico-PV jusqu'à 10 W et les kits de système solaire domestique plug-and-play de 10 W à 350 W est IEC 62257-9-5 et IEC  62257-9-8 (développé par Lighting Global).
Les systèmes à base de composants sont constitués de composants certifiés (lorsque la norme est applicable et disponible). Le système a été correctement conçu et installé par un technicien qualifié. Les techniciens peuvent être considérés comme qualifiés si elles ont reçu une formation appropriée et / ou évalué par le fournisseur ou une organisation 3e parti reconnu.
Les appareils sont certifiés selon la norme IEC appropriée (ou autre).</t>
        </r>
      </text>
    </comment>
    <comment ref="D43" authorId="1" shapeId="0" xr:uid="{00000000-0006-0000-0200-00000D000000}">
      <text>
        <r>
          <rPr>
            <b/>
            <sz val="9"/>
            <color indexed="81"/>
            <rFont val="Tahoma"/>
            <family val="2"/>
          </rPr>
          <t>Explanatory note:</t>
        </r>
        <r>
          <rPr>
            <sz val="9"/>
            <color indexed="81"/>
            <rFont val="Tahoma"/>
            <family val="2"/>
          </rPr>
          <t xml:space="preserve"> 
Technicians may be trained by the provider or a recognized 3rd party.</t>
        </r>
      </text>
    </comment>
    <comment ref="D44" authorId="0" shapeId="0" xr:uid="{00000000-0006-0000-0200-00000E000000}">
      <text>
        <r>
          <rPr>
            <b/>
            <sz val="9"/>
            <color indexed="81"/>
            <rFont val="Tahoma"/>
            <family val="2"/>
          </rPr>
          <t xml:space="preserve">Explanatory note: </t>
        </r>
        <r>
          <rPr>
            <sz val="9"/>
            <color indexed="81"/>
            <rFont val="Tahoma"/>
            <family val="2"/>
          </rPr>
          <t xml:space="preserve">Refer to IEC 62257-9-8 (the Lighting Global standard) for more detailed guidance (specifically the consumer information requirements).
</t>
        </r>
        <r>
          <rPr>
            <b/>
            <sz val="9"/>
            <color indexed="81"/>
            <rFont val="Tahoma"/>
            <family val="2"/>
          </rPr>
          <t xml:space="preserve">
Note explicative</t>
        </r>
        <r>
          <rPr>
            <sz val="9"/>
            <color indexed="81"/>
            <rFont val="Tahoma"/>
            <family val="2"/>
          </rPr>
          <t>: Se référer à la IEC 62257-9-8 (la norme Lighting Global) pour des conseils plus détaillés (en particulier les exigences d'information du consommateur).</t>
        </r>
      </text>
    </comment>
    <comment ref="D50" authorId="0" shapeId="0" xr:uid="{00000000-0006-0000-0200-00000F000000}">
      <text>
        <r>
          <rPr>
            <b/>
            <sz val="9"/>
            <color indexed="81"/>
            <rFont val="Tahoma"/>
            <family val="2"/>
          </rPr>
          <t xml:space="preserve">Explanatory note:
</t>
        </r>
        <r>
          <rPr>
            <sz val="9"/>
            <color indexed="81"/>
            <rFont val="Tahoma"/>
            <family val="2"/>
          </rPr>
          <t xml:space="preserve">Excluded: when an individual's data is anonymized or aggregated in a manner that it cannot be traced back to the individual.
Legitimate interests cover any need to provide, develop and improve products and services to consumers. Financial vehicles that require non-anonymized consumer data (such as securitizations) constitute legitimate interests. However, monetizing consumer data through data sale, not linked to the company operations (for example, to 3rd party advertisers) is NOT considered legitimate interest.
Partners, service providers and sales agents may collect, use and store personal data to fulfil the consumer service and business needs; data privacy agreements should govern their data practices. 
</t>
        </r>
        <r>
          <rPr>
            <b/>
            <sz val="9"/>
            <color indexed="81"/>
            <rFont val="Tahoma"/>
            <family val="2"/>
          </rPr>
          <t>Note explicative:</t>
        </r>
        <r>
          <rPr>
            <sz val="9"/>
            <color indexed="81"/>
            <rFont val="Tahoma"/>
            <family val="2"/>
          </rPr>
          <t xml:space="preserve">
Exclus: lorsque les données d'un individu sont anonymisées ou agrégées de manière à ne pas pouvoir être retracées jusqu'à l'individu.
Les intérêts légitimes couvrent tout besoin de fournir, développer et améliorer des produits et services aux consommateurs. Les véhicules financiers qui nécessitent des données des consommateurs non anonymisées (telles que les titrisations) constituent des intérêts légitimes. Cependant, la monétisation des données des consommateurs par la vente de données, non liée aux opérations de l'entreprise (par exemple, à des annonceurs tiers) n'est PAS considérée comme un intérêt légitime.
Les partenaires, les prestataires de services et les agents commerciaux peuvent collecter, utiliser et stocker des données personnelles pour répondre aux besoins des clients et des entreprises; les accords de confidentialité des données devraient régir leurs pratiques en matière de données.</t>
        </r>
      </text>
    </comment>
    <comment ref="D51" authorId="0" shapeId="0" xr:uid="{00000000-0006-0000-0200-000010000000}">
      <text>
        <r>
          <rPr>
            <b/>
            <sz val="9"/>
            <color indexed="81"/>
            <rFont val="Tahoma"/>
            <family val="2"/>
          </rPr>
          <t>Explanatory Note:</t>
        </r>
        <r>
          <rPr>
            <sz val="9"/>
            <color indexed="81"/>
            <rFont val="Tahoma"/>
            <family val="2"/>
          </rPr>
          <t xml:space="preserve">
Consent is 'meaningful' if the provider has taken reasonable steps to be confident that the consumer genuinely understands the relevant information, and has conducted basic verification of this understanding by asking questions of the consumer. 
A person who declines such consent will not have their service impacted or in any way impaired.  
</t>
        </r>
        <r>
          <rPr>
            <b/>
            <sz val="9"/>
            <color indexed="81"/>
            <rFont val="Tahoma"/>
            <family val="2"/>
          </rPr>
          <t>Note explicative:</t>
        </r>
        <r>
          <rPr>
            <sz val="9"/>
            <color indexed="81"/>
            <rFont val="Tahoma"/>
            <family val="2"/>
          </rPr>
          <t xml:space="preserve">
Le consentement est «significatif» si le fournisseur a pris des mesures raisonnables pour être sûr que le consommateur comprend véritablement les informations pertinentes, et a procédé à une vérification de base de cette compréhension en posant des questions au consommateur.
Une personne qui refuse un tel consentement ne verra pas son service affecté ou altéré de quelque manière que ce soit.</t>
        </r>
      </text>
    </comment>
    <comment ref="D56" authorId="1" shapeId="0" xr:uid="{00000000-0006-0000-0200-000011000000}">
      <text>
        <r>
          <rPr>
            <b/>
            <sz val="9"/>
            <color indexed="81"/>
            <rFont val="Tahoma"/>
            <family val="2"/>
          </rPr>
          <t>Explanatory note:</t>
        </r>
        <r>
          <rPr>
            <sz val="9"/>
            <color indexed="81"/>
            <rFont val="Tahoma"/>
            <family val="2"/>
          </rPr>
          <t xml:space="preserve">
Prohibited behaviours include:
-using abusive language; 
-using physical force; 
-limiting physical freedom; 
-shouting at the consumer, 
-entering the consumer’s home uninvited;
-publicly humiliating the consumer; 
-violating the consumer’s right to privacy; 
-mistreating or discriminating consumers based on any protected categories (ethnicity, gender, age, disability, political affiliation, sexual orientation, caste, and religion); 
-using intimidation or threats; 
-engaging in sexual or moral harassment. 
The provider may use a variety of mechanisms to mitigate and act on prohibited behaviours: code of conduct, training, complaints handling procedures, random checks and controls, whistleblower policies and sanctions up to and including referral for criminal prosecution.
</t>
        </r>
        <r>
          <rPr>
            <b/>
            <sz val="9"/>
            <color indexed="81"/>
            <rFont val="Tahoma"/>
            <family val="2"/>
          </rPr>
          <t>Note explicative:</t>
        </r>
        <r>
          <rPr>
            <sz val="9"/>
            <color indexed="81"/>
            <rFont val="Tahoma"/>
            <family val="2"/>
          </rPr>
          <t xml:space="preserve">
Les comportements interdits comprennent:
-utiliser un langage abusif;
-utiliser la force physique;
-limitation de la liberté physique;
-crier au consommateur,
- entrer dans le domicile du consommateur sans y être invité;
-humilier publiquement le consommateur;
-violant le droit du consommateur à la vie privée;
- maltraitance ou discrimination des consommateurs en fonction de toute catégorie protégée (appartenance ethnique, sexe, âge, handicap, affiliation politique, orientation sexuelle, caste et religion);
-en utilisant l'intimidation ou les menaces;
-engager un harcèlement sexuel ou moral.
Le fournisseur peut utiliser divers mécanismes pour atténuer et agir sur les comportements interdits: code de conduite, formation, procédures de traitement des plaintes, vérifications et contrôles aléatoires, politiques de dénonciation et sanctions pouvant aller jusqu'au renvoi à des poursuites pénales.</t>
        </r>
      </text>
    </comment>
    <comment ref="D57" authorId="1" shapeId="0" xr:uid="{00000000-0006-0000-0200-000012000000}">
      <text>
        <r>
          <rPr>
            <b/>
            <sz val="9"/>
            <color indexed="81"/>
            <rFont val="Tahoma"/>
            <family val="2"/>
          </rPr>
          <t>Explanatory note:</t>
        </r>
        <r>
          <rPr>
            <sz val="9"/>
            <color indexed="81"/>
            <rFont val="Tahoma"/>
            <family val="2"/>
          </rPr>
          <t xml:space="preserve">
Fraud includes: engaging in bribery, extortion and other forms of corruption, misinforming or misleading consumers, coercing consumers, providing false information to the consumer or provider, changing consumer data after onboarding, and any other subversions of the sales process.
The provider may use a variety of mechanisms to address fraud, including: code of conduct, training, complaints handling procedures, random checks and controls, whistleblower policies and sanctions up to and including referral for criminal prosecution.
Full compensation includes refund of downpayment where appropriate.
</t>
        </r>
        <r>
          <rPr>
            <b/>
            <sz val="9"/>
            <color indexed="81"/>
            <rFont val="Tahoma"/>
            <family val="2"/>
          </rPr>
          <t xml:space="preserve">Note explicative:
</t>
        </r>
        <r>
          <rPr>
            <sz val="9"/>
            <color indexed="81"/>
            <rFont val="Tahoma"/>
            <family val="2"/>
          </rPr>
          <t>La fraude comprend: la corruption, l'extorsion et d'autres formes de corruption, la désinformation ou la tromperie des consommateurs, la contrainte des consommateurs, la fourniture de fausses informations au consommateur ou au fournisseur, la modification des données du consommateur après l'intégration, et toute autre subversions du processus de vente.
Le fournisseur peut utiliser divers mécanismes pour lutter contre la fraude, notamment: code de conduite, formation, procédures de traitement des plaintes, vérifications et contrôles aléatoires, politiques de dénonciation et sanctions pouvant aller jusqu'au renvoi à des poursuites pénales.
L'indemnisation complète comprend le remboursement de l'acompte le cas échéant.</t>
        </r>
      </text>
    </comment>
    <comment ref="D58" authorId="1" shapeId="0" xr:uid="{00000000-0006-0000-0200-000013000000}">
      <text>
        <r>
          <rPr>
            <b/>
            <sz val="9"/>
            <color indexed="81"/>
            <rFont val="Tahoma"/>
            <family val="2"/>
          </rPr>
          <t>Explanatory note:</t>
        </r>
        <r>
          <rPr>
            <sz val="9"/>
            <color indexed="81"/>
            <rFont val="Tahoma"/>
            <family val="2"/>
          </rPr>
          <t xml:space="preserve"> Mechanism can be adhoc (such as discussion), structured process, and even an automated/algorithmic decision. This indicator can also be met if the payment plan has inherent flexibility that allows a consumer to miss some payments without risking repossession of their system.
Providers who have a "catch-up" requirement (i.e. requiring customers to pay all past-due installments before energy is turned back on) should have special fall-back options to rectify the client's contract situation and above all will avoid repossession for minimal delays (i.e. a week or less).
For consumers who die or are incapacitated during the course of the contract, the company shall strive to mitigate the financial burden on the consumer or his/her household of meeting the contract terms. This may be done by offering compulsory or optional credit-life insurance to consumers, or the provider taking a group insurance policy from an insurer. 
</t>
        </r>
        <r>
          <rPr>
            <b/>
            <sz val="9"/>
            <color indexed="81"/>
            <rFont val="Tahoma"/>
            <family val="2"/>
          </rPr>
          <t>Note explicative:</t>
        </r>
        <r>
          <rPr>
            <sz val="9"/>
            <color indexed="81"/>
            <rFont val="Tahoma"/>
            <family val="2"/>
          </rPr>
          <t xml:space="preserve"> Le mécanisme peut être ponctuel (comme une discussion), un processus structuré et même une décision automatisée / algorithmique. Cet indicateur peut également être atteint si le plan de paiement a une flexibilité inhérente qui permet à un consommateur de rater certains paiements sans risquer de reprendre possession de son système.
Les fournisseurs qui ont une exigence de «rattrapage» (c'est-à-dire obligeant les clients à payer tous les arriérés avant la remise en marche de l'énergie) devraient avoir des options de secours spéciales pour remédier à la situation contractuelle du client et surtout éviter la reprise de possession pour des délais minimes (c'est-à-dire une semaine ou moins).
Pour les consommateurs décédés ou frappés d'incapacité pendant la durée du contrat, l'entreprise s'efforcera d'alléger la charge financière sur le consommateur ou son ménage du respect des conditions du contrat. Cela peut se faire en proposant une assurance-vie-crédit obligatoire ou facultative aux consommateurs, ou en proposant une police d'assurance collective auprès d'un assureur.
</t>
        </r>
      </text>
    </comment>
    <comment ref="D59" authorId="1" shapeId="0" xr:uid="{00000000-0006-0000-0200-000014000000}">
      <text>
        <r>
          <rPr>
            <b/>
            <sz val="9"/>
            <color indexed="81"/>
            <rFont val="Tahoma"/>
            <family val="2"/>
          </rPr>
          <t>Explanatory note:</t>
        </r>
        <r>
          <rPr>
            <sz val="9"/>
            <color indexed="81"/>
            <rFont val="Tahoma"/>
            <family val="2"/>
          </rPr>
          <t xml:space="preserve">
Repossession can carry a social and emotional burden to the consumer and the household. As with many key household assets, forfeiture and repossession signals an irreparable failure in the company-consumer relationship and socially responsible companies must treat it as a rarely-deployed option reserved for a small minority of unresolvable cases. 
</t>
        </r>
        <r>
          <rPr>
            <b/>
            <sz val="9"/>
            <color indexed="81"/>
            <rFont val="Tahoma"/>
            <family val="2"/>
          </rPr>
          <t>Note explicative:</t>
        </r>
        <r>
          <rPr>
            <sz val="9"/>
            <color indexed="81"/>
            <rFont val="Tahoma"/>
            <family val="2"/>
          </rPr>
          <t xml:space="preserve">
La reprise de possession peut entraîner un fardeau social et émotionnel pour le consommateur et le ménage. Comme pour de nombreux actifs clés des ménages, la confiscation et la reprise de possession signifient un échec irréparable dans la relation entreprise-consommateur et les entreprises socialement responsables doivent la traiter comme une option rarement déployée réservée à une petite minorité de cas insolubles. </t>
        </r>
      </text>
    </comment>
  </commentList>
</comments>
</file>

<file path=xl/sharedStrings.xml><?xml version="1.0" encoding="utf-8"?>
<sst xmlns="http://schemas.openxmlformats.org/spreadsheetml/2006/main" count="374" uniqueCount="199">
  <si>
    <t>Introduction à l'outil d'auto-évaluation</t>
  </si>
  <si>
    <r>
      <rPr>
        <b/>
        <sz val="10"/>
        <color theme="0"/>
        <rFont val="Sofia pro"/>
      </rPr>
      <t xml:space="preserve">Qu'est-ce que le code de protection des consommateurs ? </t>
    </r>
    <r>
      <rPr>
        <sz val="10"/>
        <color theme="0"/>
        <rFont val="Sofia pro"/>
      </rPr>
      <t xml:space="preserve">
Le code de protection des consommateurs se compose de six principes et d'un ensemble d'indicateurs permettant aux entreprises de mesurer, de contrôler et d'améliorer leurs pratiques, et de fournir aux investisseurs et autres parties prenantes un cadre pour promouvoir les bonnes pratiques. Le code de protection des consommateurs a été défini par le groupe de travail sur la protection des consommateurs de GOGLA avec la contribution des entreprises, des investisseurs et autres parties prenantes.</t>
    </r>
  </si>
  <si>
    <r>
      <rPr>
        <b/>
        <sz val="10"/>
        <color theme="0"/>
        <rFont val="Sofia pro"/>
      </rPr>
      <t>À qui s'adresse l'outil d'auto-évaluation ?</t>
    </r>
    <r>
      <rPr>
        <sz val="10"/>
        <color theme="0"/>
        <rFont val="Sofia pro"/>
      </rPr>
      <t xml:space="preserve">
L'outil d'auto-évaluation est destiné aux entreprises qui ont pris un engagement vis à vis du code CP et qui souhaitent évaluer leurs performances. Son but est d'aider les entreprises à mesurer, contrôler et améliorer leurs performances en matière de protection des consommateurs. Remplissez le document d'évaluation pour savoir dans quelle mesure votre entreprise répond aux indicateurs spécifiques. Les résultats peuvent également faciliter le dialogue entre les entreprises et les investisseurs en fournissant des données quantitatives et des preuves de performance dans un format standardisé.</t>
    </r>
  </si>
  <si>
    <t>Comment utiliser l'outil d'auto-évaluation ?</t>
  </si>
  <si>
    <t xml:space="preserve">L'outil d’auto-évaluation est divisé en sept sections, représentant les six principes et une section générale sur la gouvernance et la gestion. Chaque section se compose de plusieurs indicateurs, qui doivent être notés selon les critères suivants :
</t>
  </si>
  <si>
    <r>
      <rPr>
        <b/>
        <sz val="9"/>
        <rFont val="Sofia pro"/>
      </rPr>
      <t>En grande partie atteint :</t>
    </r>
    <r>
      <rPr>
        <sz val="9"/>
        <rFont val="Sofia pro"/>
      </rPr>
      <t xml:space="preserve"> Cela signifie que votre entreprise a atteint avec succès la majorité des éléments de l'indicateur. Cela peut signifier que certains aspects sont atteints et d'autres non, ou que des progrès significatifs ont été réalisés sur tous les éléments. À titre indicatif, « en grande partie atteint » signifie que plus de la moitié de ce que l'indicateur cherche à mesurer a été réalisé. </t>
    </r>
  </si>
  <si>
    <r>
      <rPr>
        <b/>
        <sz val="9"/>
        <rFont val="Sofia pro"/>
      </rPr>
      <t>Non atteint :</t>
    </r>
    <r>
      <rPr>
        <sz val="9"/>
        <rFont val="Sofia pro"/>
      </rPr>
      <t xml:space="preserve"> Cela signifie que votre entreprise n'a atteint aucun des éléments de l'indicateur de manière significative. </t>
    </r>
  </si>
  <si>
    <r>
      <rPr>
        <b/>
        <sz val="9"/>
        <rFont val="Sofia pro"/>
      </rPr>
      <t>S/O :</t>
    </r>
    <r>
      <rPr>
        <sz val="9"/>
        <rFont val="Sofia pro"/>
      </rPr>
      <t xml:space="preserve"> L'indicateur n'est pas applicable au modèle commercial de votre entreprise. Pour les entreprises appliquant le système PAYGO et qui vendent directement aux consommateurs, cela devrait être rare.</t>
    </r>
  </si>
  <si>
    <r>
      <rPr>
        <b/>
        <sz val="9"/>
        <rFont val="Sofia pro"/>
      </rPr>
      <t xml:space="preserve">i  </t>
    </r>
    <r>
      <rPr>
        <sz val="9"/>
        <rFont val="Sofia pro"/>
      </rPr>
      <t xml:space="preserve"> Déplacez le curseur sur la cellule comportant cette icône pour afficher une note explicative qui apparaîtra sous la forme de bulle-commentaire. </t>
    </r>
  </si>
  <si>
    <t xml:space="preserve">La colonne Notes / Commentaires est destinée à afficher une explication de l'évaluation et du score pour l'indicateur donné. 
La colonne « Éléments justificatifs / Documentation » est destinée à enregistrer toutes les données, règles d’entreprise, lignes directrices, certificats, etc. qui justifient la note donnée.
</t>
  </si>
  <si>
    <t>Si une entreprise opère sur différents marchés ou à travers différents canaux, il est suggéré de procéder à une évaluation séparée pour chaque marché/canal, en particulier lorsque les contextes ou la nature des opérations diffèrent sensiblement.</t>
  </si>
  <si>
    <t>Contrôle de version</t>
  </si>
  <si>
    <t>Date de la version :</t>
  </si>
  <si>
    <t>Partenaires de financement</t>
  </si>
  <si>
    <t xml:space="preserve">L'initiative visant à définir un code de protection des consommateurs et à développer cet outil d'auto-évaluation a été soutenue par la fondation Stichting DOEN, le CDC et la FMO. </t>
  </si>
  <si>
    <t>L'initiative, et le développement de cet outil, ont été aussi soutenus par Enclude, une société de Palladium.</t>
  </si>
  <si>
    <t>Outil d’auto-évaluation</t>
  </si>
  <si>
    <t>Version :</t>
  </si>
  <si>
    <t>RÉSULTATS PAR PRINCIPE DU CODE</t>
  </si>
  <si>
    <t xml:space="preserve">   Gouvernance et gestion </t>
  </si>
  <si>
    <t xml:space="preserve">         A. Transparence</t>
  </si>
  <si>
    <t xml:space="preserve">         B. Politique de vente et politique tarifaire responsables</t>
  </si>
  <si>
    <t xml:space="preserve">         C. Bon service à la clientèle</t>
  </si>
  <si>
    <t xml:space="preserve">         D. Produits de bonne qualité</t>
  </si>
  <si>
    <t xml:space="preserve">         E. Protection des données personnelles</t>
  </si>
  <si>
    <t xml:space="preserve">         F. Traitement équitable et respectueux</t>
  </si>
  <si>
    <t>RÉSULTATS PAR INDICATEUR</t>
  </si>
  <si>
    <t xml:space="preserve">         GOUVERNANCE ET GESTION </t>
  </si>
  <si>
    <t>GM1 : Le Conseil examine la conformité avec les indicateurs</t>
  </si>
  <si>
    <t>GM2 : Éléments des indicateurs clés de performance sur la gestion institutionnelle</t>
  </si>
  <si>
    <t>GM3 : Code CP visible et accessible au personnel</t>
  </si>
  <si>
    <t>GM4 : Personnel et agents commerciaux (non employés) formés au code CP</t>
  </si>
  <si>
    <t>GM5 : Accords avec des partenaires ou des prestataires de services</t>
  </si>
  <si>
    <t xml:space="preserve">       A. TRANSPARENCE</t>
  </si>
  <si>
    <t>A1 : Consommateur informé des termes clés</t>
  </si>
  <si>
    <t>A2 : Tarifs et frais clairement indiqués</t>
  </si>
  <si>
    <t>A3 : Information sur les produits disponibles et les possibilités de paiement</t>
  </si>
  <si>
    <t>A4 : Communication dans la (les) langue(s) appropriée(s)</t>
  </si>
  <si>
    <t>A5 : Exactitude des déclarations destinées aux consommateurs</t>
  </si>
  <si>
    <t>A6 : Disponibilité de la confirmation de paiement et du solde</t>
  </si>
  <si>
    <t xml:space="preserve">A7 : Informations sur la nature des données à caractère personnel collectées </t>
  </si>
  <si>
    <t xml:space="preserve">       C. BON SERVICE À LA CLIENTÈLE</t>
  </si>
  <si>
    <t>C1 : Offre d'une durée minimale de garantie</t>
  </si>
  <si>
    <t>C2 : Disponibilité d'une assistance technique</t>
  </si>
  <si>
    <t>C3 : Service d'assistance à la clientèle mis en place</t>
  </si>
  <si>
    <t>C4 : Maintien du service en cas de problème opérationnel ou commercial</t>
  </si>
  <si>
    <t>C5 : Saisie et utilisation des commentaires des consommateurs</t>
  </si>
  <si>
    <t xml:space="preserve">C6 : Sensibilisation aux exigences en matière d'élimination </t>
  </si>
  <si>
    <t xml:space="preserve">       E. PROTECTION DES DONNÉES PERSONNELLES</t>
  </si>
  <si>
    <t>E1 : Respect des lois et réglementations relatives à la protection des données</t>
  </si>
  <si>
    <t>E2 : Exigence légitime d'intérêt pour la collecte ou le partage des données</t>
  </si>
  <si>
    <t>E3 : Consentement pour la vente d'informations personnelles</t>
  </si>
  <si>
    <t>E4 : Données personnelles protégées ou cryptées</t>
  </si>
  <si>
    <t xml:space="preserve">Gouvernance et gestion </t>
  </si>
  <si>
    <t>A. Transparence</t>
  </si>
  <si>
    <t>B. Ventes et prix responsables</t>
  </si>
  <si>
    <t>C. Bon service Clientèle</t>
  </si>
  <si>
    <t>D. Produits de bonne qualité</t>
  </si>
  <si>
    <t>E. Protection des données personnelles</t>
  </si>
  <si>
    <t>F. Traitement équitable et respectueux</t>
  </si>
  <si>
    <t xml:space="preserve">        B. POLITIQUE DE VENTE ET POLITIQUE TARIFAIRE RESPONSABLES</t>
  </si>
  <si>
    <t>B1 : Conseils sur la possibilité de payer proportionnellement à l'obligation et au risque</t>
  </si>
  <si>
    <t>B2 : Encadrement et force de vente formés sur la vulnérabilité financière</t>
  </si>
  <si>
    <t>B3 : Surveillance de la force de vente pour éviter les ventes abusives</t>
  </si>
  <si>
    <t>B4 : Certification de la compréhension des termes clés du plan de paiement</t>
  </si>
  <si>
    <t xml:space="preserve">B5 : Information du consommateur si le produit original sert de garantie </t>
  </si>
  <si>
    <t xml:space="preserve">       D. PRODUITS DE BONNE QUALITÉ</t>
  </si>
  <si>
    <t>D1 : Certifié selon la norme de qualité du produit concerné</t>
  </si>
  <si>
    <t>D2 : Installation de systèmes qui ne sont pas "plug-and-play" (brancher et utiliser)</t>
  </si>
  <si>
    <t>D3 : Tous les produits vendus avec un manuel d'utilisation</t>
  </si>
  <si>
    <t>D4 : Interface utilisateur et processus de paiement adaptés</t>
  </si>
  <si>
    <t xml:space="preserve">       F. TRAITEMENT ÉQUITABLE ET RESPECTUEUX</t>
  </si>
  <si>
    <t xml:space="preserve">F1 : Personnel et agents commerciaux informés des comportements interdits (et sanctionnés) </t>
  </si>
  <si>
    <t>F2 : Protection contre la fraude et la restitution</t>
  </si>
  <si>
    <t>F3 : Procédure claire et équitable pour la résolution des ruptures de contrat</t>
  </si>
  <si>
    <t>F4 : Étapes de la gestion des ruptures de contrat et des reprises de matériel</t>
  </si>
  <si>
    <t>F5 : Respect de la vie privée des consommateurs</t>
  </si>
  <si>
    <t>F6 : Présomption d'honnêteté du consommateur dans les plaintes</t>
  </si>
  <si>
    <t>⌂</t>
  </si>
  <si>
    <t>GOUVERNANCE ET GESTION</t>
  </si>
  <si>
    <t>GM1</t>
  </si>
  <si>
    <t>GM2</t>
  </si>
  <si>
    <t>GM3</t>
  </si>
  <si>
    <t>GM4</t>
  </si>
  <si>
    <t>GM5</t>
  </si>
  <si>
    <t xml:space="preserve">           A. TRANSPARENCE</t>
  </si>
  <si>
    <t>A1</t>
  </si>
  <si>
    <t>A2</t>
  </si>
  <si>
    <t>A3</t>
  </si>
  <si>
    <t>A4</t>
  </si>
  <si>
    <t>A5</t>
  </si>
  <si>
    <t>A6</t>
  </si>
  <si>
    <t>A7</t>
  </si>
  <si>
    <t xml:space="preserve">           B. POLITIQUE DE VENTE ET POLITIQUE TARIFAIRE RESPONSABLES</t>
  </si>
  <si>
    <t>B1</t>
  </si>
  <si>
    <t>B2</t>
  </si>
  <si>
    <t>B3</t>
  </si>
  <si>
    <t>B4</t>
  </si>
  <si>
    <t>B5</t>
  </si>
  <si>
    <t xml:space="preserve">           C. BON SERVICE À LA CLIENTÈLE</t>
  </si>
  <si>
    <t>C1</t>
  </si>
  <si>
    <t>C2</t>
  </si>
  <si>
    <t>C3</t>
  </si>
  <si>
    <t>C4</t>
  </si>
  <si>
    <t>C5</t>
  </si>
  <si>
    <t>C6</t>
  </si>
  <si>
    <t xml:space="preserve">           D. PRODUITS DE BONNE QUALITÉ</t>
  </si>
  <si>
    <t>D1</t>
  </si>
  <si>
    <t>D2</t>
  </si>
  <si>
    <t>D3</t>
  </si>
  <si>
    <t>D4</t>
  </si>
  <si>
    <t xml:space="preserve">           E. PROTECTION DES DONNÉES PERSONNELLES</t>
  </si>
  <si>
    <t>E1</t>
  </si>
  <si>
    <t>E2</t>
  </si>
  <si>
    <t>E3</t>
  </si>
  <si>
    <t>E4</t>
  </si>
  <si>
    <t xml:space="preserve">           F. TRAITEMENT ÉQUITABLE ET RESPECTUEUX</t>
  </si>
  <si>
    <t>F1</t>
  </si>
  <si>
    <t>F2</t>
  </si>
  <si>
    <t>F3</t>
  </si>
  <si>
    <t>F4</t>
  </si>
  <si>
    <t>F5</t>
  </si>
  <si>
    <t>F6</t>
  </si>
  <si>
    <t xml:space="preserve">Le Conseil examine périodiquement le respect par le fournisseur des principes et indicateurs de protection des consommateurs et tient la direction responsable de leur application. </t>
  </si>
  <si>
    <r>
      <t xml:space="preserve">Les indicateurs </t>
    </r>
    <r>
      <rPr>
        <b/>
        <sz val="11"/>
        <color indexed="9"/>
        <rFont val="Sofia pro"/>
      </rPr>
      <t>font partie des ICP de gestion institutionnelle</t>
    </r>
    <r>
      <rPr>
        <sz val="11"/>
        <color indexed="9"/>
        <rFont val="Sofia pro"/>
      </rPr>
      <t xml:space="preserve"> pour assurer l'évaluation, l'amélioration et le respect continus des bonnes pratiques de protection des consommateurs.</t>
    </r>
  </si>
  <si>
    <r>
      <t xml:space="preserve">Les principes de protection des consommateurs sont </t>
    </r>
    <r>
      <rPr>
        <b/>
        <sz val="11"/>
        <color indexed="9"/>
        <rFont val="Sofia pro"/>
      </rPr>
      <t>parfaitement visibles et facilement accessibles au personnel</t>
    </r>
    <r>
      <rPr>
        <sz val="11"/>
        <color indexed="9"/>
        <rFont val="Sofia pro"/>
      </rPr>
      <t>, y compris à la direction, et aux consommateurs (par exemple dans les locaux de l'entreprise et sur l'intranet, sur le site web externe, sur les canaux de communication du personnel).</t>
    </r>
  </si>
  <si>
    <t>Tout le personnel concerné, y compris la direction et les agents commerciaux (non employés) sont formés aux principes et indicateurs de protection des consommateurs lors des formations d'intégration et de recyclage.</t>
  </si>
  <si>
    <t>Dans les cas où l'entreprise travaille avec des partenaires ou des prestataires de services, un accord est signé pour garantir le respect des principes et indicateurs de protection des consommateurs.</t>
  </si>
  <si>
    <t>Les consommateurs sont informés des principales conditions du contrat, notamment : 
-la durée du contrat
-les circonstances qui peuvent entraîner une modification du prix ou de la durée du plan de paiement (y compris les variations des taux de change des devises)
-les sanctions en cas de retard ou de non-paiement (y compris le verrouillage du système de pénalités, les politiques de reprise de matériel)
-le cas échéant, la possibilité de signaler un consommateur à une agence de crédit (pour un signalement complet et partiel du dossier)
-les obligations de l'entreprise envers les consommateurs</t>
  </si>
  <si>
    <t>Tous les frais et charges sont clairement indiqués et inclus dans le prix total (à crédit ou au comptant)</t>
  </si>
  <si>
    <t xml:space="preserve">L'entreprise s'assure que les consommateurs potentiels sont informés de tous les produits et options de paiement disponibles chez le fournisseur.
</t>
  </si>
  <si>
    <t>L'entreprise communique avec les consommateurs dans la langue la plus appropriée, qu'il s'agisse de la langue officielle du pays ou d'une autre langue locale. Le prestataire communique de manière suffisamment claire et simple ; pour les consommateurs les moins alphabétisés, la communication orale et visuelle complète l'information écrite, y compris la lecture du contrat à voix haute au consommateur.</t>
  </si>
  <si>
    <t>Les déclarations destinées au consommateur dans tous les documents de vente et de marketing et sur les emballages reflètent avec précision les caractéristiques et les performances techniques du produit (en termes de puissance lumineuse, de durée d'utilisation, etc.) Les consommateurs reçoivent un manuel d'utilisation, les conditions de garantie et des informations sur le service clientèle (y compris sur la manière de déposer une plainte). L'entreprise informe toujours les consommateurs si le produit est d'occasion ou remis à neuf.</t>
  </si>
  <si>
    <t>Les consommateurs reçoivent une confirmation de paiement et une mise à jour du solde restant après avoir effectué un paiement, sauf s'ils choisissent de ne pas le faire. Les consommateurs peuvent accéder à l'historique de leurs transactions sur demande.</t>
  </si>
  <si>
    <t>L'entreprise informe les consommateurs des données personnelles qui sont collectées et stockées.</t>
  </si>
  <si>
    <t>L'entreprise évalue la capacité de paiement d'une manière proportionnelle à l'engagement financier du consommateur et au niveau de risque perçu.</t>
  </si>
  <si>
    <t>Le personnel commercial et les autres agents en contact avec les consommateurs qui sont chargés d'évaluer la capacité de paiement reçoivent une formation supplémentaire pour comprendre la vulnérabilité financière des consommateurs et atténuer leurs risques de surcharge financière (au-delà des exigences énoncées dans le GM4).</t>
  </si>
  <si>
    <t>L'entreprise veille à ce que les commerciaux pratiquent des ventes responsables et soient encadrés, avec des incitations, un suivi et des sanctions le cas échéant, afin de dissuader les ventes abusives ou excessives aux consommateurs.</t>
  </si>
  <si>
    <t>L'entreprise s'assure (par téléphone, en personne ou via un système automatisé permettant de valider avec le consommateur) que ce dernier comprend les principales modalités du plan de paiement.</t>
  </si>
  <si>
    <t>Si un service ou un produit supplémentaire est acheté (pendant ou après la durée initiale du contrat), et que l’article énergétique d'origine sert de garantie (avec la possibilité de mise hors service ou de reprise du matériel), cela ne se fait qu'avec le consentement éclairé du consommateur.</t>
  </si>
  <si>
    <t>L'entreprise offre une garantie minimale d'un an pour les produits de moins de 10W, et de deux ans pour les produits de 10 à 350W. Si la période de paiement prévue est plus longue, la période de garantie offerte ne doit pas être inférieure à la période de paiement prévue. La garantie sur les appareils est d'une durée minimale d'un an.</t>
  </si>
  <si>
    <t xml:space="preserve">L'entreprise garantit la disponibilité d'une assistance technique et s'efforce de réparer les produits endommagés ou défectueux dans les meilleurs délais. 
</t>
  </si>
  <si>
    <t xml:space="preserve">L'entreprise dispose d'un service d'assistance à la clientèle (centre d'appel, application, chat ou autre système approprié) pour répondre aux questions, plaintes, retours et autres problèmes des clients. </t>
  </si>
  <si>
    <t>L'entreprise s'efforce de concevoir et de gérer ses activités de manière à permettre au consommateur de bénéficier d'un service continu en cas de défaillance du fournisseur.  Cela peut impliquer la reprise ou le transfert des opérations à un tiers, le déblocage du produit ou d'autres moyens.</t>
  </si>
  <si>
    <t>L'entreprise recueille les commentaires et les réactions des consommateurs sur ses produits et services et sur son plan de paiement par le biais d'enquêtes de satisfaction ou d'interactions avec les consommateurs (avant, pendant et après la vente, y compris par le biais de services d'assistance aux consommateurs). Le fournisseur utilise ces retours d'informations pour améliorer ses produits, ses services et son plan de paiement.</t>
  </si>
  <si>
    <t>Le consommateur est informé des exigences en matière d'élimination du produit en fin de vie, en accordant une attention particulière à la batterie. Si nécessaire, l'entreprise met en place un programme de collecte ou informe les consommateurs sur les autres possibilités de collecte (par exemple auprès d'autres agences).</t>
  </si>
  <si>
    <t xml:space="preserve">Tous les produits sont certifiés selon la norme de qualité de chaque produit concerné
</t>
  </si>
  <si>
    <t xml:space="preserve">Si le produit n'est pas "plug-and-play", le système est installé par un technicien qualifié. </t>
  </si>
  <si>
    <t>Les kits de systèmes solaires domestiques (10 à 350 W) et les systèmes à base de composants sont vendus avec un manuel d'utilisation qui comprend des instructions sur l'installation, l'utilisation, le dépannage et sur les questions de santé et de sécurité.  Les spécifications techniques du système et des composants (et les méthodes de remplacement) sont claires.</t>
  </si>
  <si>
    <t>L'interface utilisateur et le processus de paiement sont bien adaptés aux consommateurs (c'est-à-dire que s'ils dépendent d'un réseau mobile ou d'une application de paiement mobile, ceux-ci sont facilement accessibles, et les procédures de paiement ne sont pas indûment compliquées).</t>
  </si>
  <si>
    <t>L'entreprise respecte toutes les lois et réglementations en matière de confidentialité des données dans son pays d'activité.</t>
  </si>
  <si>
    <t>L'entreprise ne recueille, n'utilise, ne partage et ne stocke que les données personnelles (y compris les informations sur les clients, la consommation d'énergie et les paiements) qui présentent un intérêt légitime.</t>
  </si>
  <si>
    <t>L'entreprise obtient un consentement valable des consommateurs pour la vente de leurs informations personnelles (et à des fins autres que des intérêts légitimes) à des tiers tels que des annonceurs.</t>
  </si>
  <si>
    <t>Les données personnelles (sur papier et sous forme électronique) sont protégées ou cryptées de manière adéquate afin de minimiser le risque de vol ou d'utilisation abusive de celles-ci lors de leur stockage et de leur transmission.</t>
  </si>
  <si>
    <r>
      <t xml:space="preserve">L'entreprise veille à ce que le personnel et les agents commerciaux soient informés des </t>
    </r>
    <r>
      <rPr>
        <b/>
        <sz val="11"/>
        <color theme="0"/>
        <rFont val="Sofia pro"/>
      </rPr>
      <t>comportements prohibés</t>
    </r>
    <r>
      <rPr>
        <sz val="11"/>
        <color indexed="8"/>
        <rFont val="Calibri"/>
        <family val="2"/>
      </rPr>
      <t xml:space="preserve"> </t>
    </r>
    <r>
      <rPr>
        <sz val="11"/>
        <color theme="0"/>
        <rFont val="Sofia pro"/>
      </rPr>
      <t xml:space="preserve">et sanctionnés de manière appropriée s'ils s'y livrent. 
</t>
    </r>
  </si>
  <si>
    <t>Des garanties appropriées sont en place pour prévenir, détecter et remédier aux fraudes commises par le personnel et les commerciaux (y compris les agents commerciaux indépendants) à l'encontre des consommateurs. Les consommateurs qui ont subi un préjudice direct à la suite d'une fraude ont la possibilité d'être pleinement indemnisés, soit par la réparation du service ou le remboursement des paiements afférents, selon le cas.</t>
  </si>
  <si>
    <t>Si un consommateur prend du retard dans ses paiements à la suite d'un problème financier (ou autre), le prestataire dispose d'un mécanisme lui permettant de trouver une solution claire et équitable tant pour l'entreprise que pour le consommateur, tout en respectant les obligations contractuelles des deux parties.</t>
  </si>
  <si>
    <r>
      <t xml:space="preserve">L'entreprise dispose de </t>
    </r>
    <r>
      <rPr>
        <b/>
        <sz val="11"/>
        <color theme="0"/>
        <rFont val="Sofia pro"/>
      </rPr>
      <t>plusieurs moyens</t>
    </r>
    <r>
      <rPr>
        <sz val="11"/>
        <color theme="0"/>
        <rFont val="Sofia pro"/>
      </rPr>
      <t xml:space="preserve"> pour gérer les cas de non-respect des délais de paiement par les consommateurs, comme les appels téléphoniques et les visites à domicile. Dans les cas où la récupération du bien est envisagée, cette démarche n'est effectuée que dans le cas où aucune autre solution raisonnable n'est possible, et elle est menée d'une manière équitable et respectueuse du consommateur.</t>
    </r>
  </si>
  <si>
    <t>L'entreprise respecte la vie privée des consommateurs. Dans la mesure du possible, toute discussion relative à des retards de paiement, des sanctions ou d'autres situations socialement gênantes est menée en privé (y compris par téléphone).</t>
  </si>
  <si>
    <r>
      <t xml:space="preserve">En cas de </t>
    </r>
    <r>
      <rPr>
        <b/>
        <sz val="11"/>
        <color theme="0"/>
        <rFont val="Sofia pro"/>
      </rPr>
      <t>réclamation ou de défaut du produit</t>
    </r>
    <r>
      <rPr>
        <sz val="11"/>
        <color theme="0"/>
        <rFont val="Sofia pro"/>
      </rPr>
      <t>, il y a présomption d'intentions honnêtes de la part du consommateur. L'entreprise enquête sur la réclamation avant de tirer des conclusions concernant une utilisation abusive, une fraude ou une tromperie.</t>
    </r>
  </si>
  <si>
    <t>i</t>
  </si>
  <si>
    <t>L'indicateur est-il respecté ?</t>
  </si>
  <si>
    <t>Non atteint</t>
  </si>
  <si>
    <t>Notes / commentaires</t>
  </si>
  <si>
    <t>Éléments justificatifs / Documentation</t>
  </si>
  <si>
    <t>PRINCIPE</t>
  </si>
  <si>
    <t xml:space="preserve">A. TRANSPARENCE </t>
  </si>
  <si>
    <t>C. BON SERVICE AUX CONSOMMATEURS</t>
  </si>
  <si>
    <t>D. PRODUITS DE BONNE QUALITÉ</t>
  </si>
  <si>
    <t>Les principes de protection des consommateurs sont les normes minimales de pratique que les consommateurs sont en droit d’attendre d'une entreprise solaire hors réseau. S'engager à respecter le code signifie que la société respecte l’esprit des principes du code. Les principes sont énumérés ici à titre de référence, mais ne sont pas directement utilisés dans l'auto-évaluation.</t>
  </si>
  <si>
    <t>DÉFINITION</t>
  </si>
  <si>
    <t>- L'entreprise communique des informations claires et suffisantes sur le produit, le service, le plan de paiement et (les pratiques en matière de protection des données personnelles) pour permettre aux consommateurs de prendre des décisions en connaissance de cause. 
- L'entreprise donne des informations pertinentes et opportunes avant, pendant et après la vente. 
- L'entreprise communique dans un langage et d'une manière que les consommateurs peuvent comprendre.</t>
  </si>
  <si>
    <t>- L'entreprise veille à ce que les consommateurs puissent parvenir à payer le produit ou le service sans être débordés financièrement.
- L'entreprise veille à ce que les caractéristiques des consommateurs soient prises en compte dans le prix, la structure de paiement et les frais du produit ou du service.</t>
  </si>
  <si>
    <t>- L'entreprise assure la disponibilité du support technique et du service après-vente, y compris la garantie et le service après garantie pendant une période raisonnable.
- Un processus accessible, efficace et rapide pour les plaintes et la résolution des problèmes est en place.
- L'entreprise informe les consommateurs sur l'utilisation et l'entretien corrects, ainsi que sur les risques éventuels au niveau de la santé et de la sécurité, liés à l'utilisation ou à l'élimination du produit.
- L'entreprise a pris des mesures pour permettre au produit de continuer à fonctionner en cas de défaillance de l'entreprise.</t>
  </si>
  <si>
    <t>- L'entreprise s'assure que le produit ou le système est approprié, de bonne qualité, sûr et qu'il fonctionne comme annoncé.
- L'interface utilisateur / la plateforme de paiement est bien adaptée aux consommateurs.
- L'entreprise prend des mesures raisonnables pour assurer la longévité du produit (entre autres la facilité d'utilisation et de maintenance, la réparabilité et la durabilité).</t>
  </si>
  <si>
    <t>- L'entreprise applique de bonnes pratiques et se conforme aux lois et règlements en vigueur régissant la confidentialité des données des consommateurs.
- L'entreprise ne recueille, n'utilise, ne conserve et ne partage que les informations personnelles qui sont nécessaires pour le service au consommateur indiqué et les intérêts légitimes de l'entreprise.
- L'entreprise s'assure que les données des consommateurs sont gardées en sécurité et restent confidentielles.</t>
  </si>
  <si>
    <t>- L'entreprise assure un traitement équitable et respectueux des consommateurs actuels et potentiels, avec des garanties adéquates contre la corruption et les traitements abusifs.
- L'entreprise promeut des pratiques inclusives et ne fait pas de discrimination, par exemple, en fonction du sexe, de la religion ou de l'origine ethnique.
- L'entreprise sollicite l'avis et les commentaires des consommateurs sur la conception et la fourniture du produit, du service et du plan de paiement.</t>
  </si>
  <si>
    <t>Overall Score</t>
  </si>
  <si>
    <t>Score</t>
  </si>
  <si>
    <t>Fully met</t>
  </si>
  <si>
    <t>Not met</t>
  </si>
  <si>
    <t>Mostly met</t>
  </si>
  <si>
    <t>Partly met</t>
  </si>
  <si>
    <t>N/A</t>
  </si>
  <si>
    <t>n/a</t>
  </si>
  <si>
    <t xml:space="preserve">2f </t>
  </si>
  <si>
    <t>B. POLITIQUE DE VENTE ET 
POLITIQUE TARIFAIRE RESPONSABLES</t>
  </si>
  <si>
    <t xml:space="preserve">           E. PROTECTION DES DONNÉES 
PERSONNELLES</t>
  </si>
  <si>
    <t xml:space="preserve">F. TRAITEMENT ÉQUITABLE ET 
RESPECTUEUX </t>
  </si>
  <si>
    <t xml:space="preserve">GOGLA mène une initiative de protection des consommateurs pour le secteur solaire hors réseau dans le but de produire des impacts et de faire respecter les droits des consommateurs. Le code CP établit une norme industrielle pour la protection des consommateurs afin d'aider les entreprises, les investisseurs et les autres parties prenantes du secteur solaire hors réseau à atténuer les risques et à accélérer la croissance du marché.
</t>
  </si>
  <si>
    <r>
      <rPr>
        <b/>
        <sz val="10"/>
        <color theme="0"/>
        <rFont val="Sofia pro"/>
      </rPr>
      <t>Quels sont les principes et les indicateurs ?</t>
    </r>
    <r>
      <rPr>
        <sz val="10"/>
        <color theme="0"/>
        <rFont val="Sofia pro"/>
      </rPr>
      <t xml:space="preserve">
Les principes sont les normes minimales de pratique que les consommateurs sont en droit d’attendre d'une entreprise solaire hors réseau. Le fait de s'engager ou de souscrire au code CP signifie que l'organisation s'aligne sur l'esprit des principes ; c'est une étape importante, mais ce n'est que le début de l'amélioration des normes de pratiques de protection des consommateurs. L'étape suivante consiste à évaluer les performances avec les indicateurs à l’aide de cet outil d'auto-évaluation.</t>
    </r>
  </si>
  <si>
    <t xml:space="preserve">Pour de plus amples informations, visitez le site: www.gogla.org/consumer-protection  </t>
  </si>
  <si>
    <t>Toute question concernant l'outil et son contenu peut être adressée par e-mail à: consumerprotection@gogla.org</t>
  </si>
  <si>
    <r>
      <rPr>
        <b/>
        <sz val="9"/>
        <rFont val="Sofia pro"/>
      </rPr>
      <t xml:space="preserve">Partiellement atteint : </t>
    </r>
    <r>
      <rPr>
        <sz val="9"/>
        <rFont val="Sofia pro"/>
      </rPr>
      <t>Cela signifie que votre entreprise n'a atteint qu'une partie des éléments de l'indicateur, mais que soit la plupart des éléments ne sont pas atteints, soit les progrès sont faibles pour tous les éléments. A titre indicatif, « partiellement atteint » signifie que moins de la moitié de ce que l'indicateur cherche à mesurer a été réalisée. Un retard important subsiste.</t>
    </r>
  </si>
  <si>
    <r>
      <rPr>
        <b/>
        <sz val="9"/>
        <rFont val="Sofia pro"/>
      </rPr>
      <t xml:space="preserve">Entièrement atteint : </t>
    </r>
    <r>
      <rPr>
        <sz val="9"/>
        <rFont val="Sofia pro"/>
      </rPr>
      <t>Cela signifie que votre entreprise répond à pratiquement tous les éléments de l'indicateur. À titre indicatif, « entièrement atteint » signifie que la très grande majorité de ce que l'indicateur cherche à mesurer a été réalisée, bien qu'il puisse y subsister de petits domaines à améliorer.</t>
    </r>
  </si>
  <si>
    <r>
      <rPr>
        <b/>
        <sz val="10"/>
        <color theme="0"/>
        <rFont val="Sofia pro"/>
      </rPr>
      <t xml:space="preserve">Que signifie s'engager ou approuver le code ? </t>
    </r>
    <r>
      <rPr>
        <sz val="10"/>
        <color theme="0"/>
        <rFont val="Sofia pro"/>
      </rPr>
      <t xml:space="preserve">
GOGLA invite les entreprises du secteur solaire hors réseau à prendre un engagement vis à vis du code CP. L'engagement au code CP signifie que l'entreprise s'efforce de respecter les principes dans son traitement des consommateurs. Les principes sont les normes minimales de pratique que les consommateurs sont en droit d'attendre du fournisseur. En outre, un engagement implique la promesse d'utiliser l'outil d'auto-évaluation pour mesurer et contrôler les pratiques de protection des consommateurs dans le cadre des activités quotidiennes.
GOGLA invite les investisseurs, les fournisseurs de services et les autres parties prenantes à approuver le code. L'approbation du code CP signifie que l'entreprise aligne ses pratiques internes sur les principes ou encourage les entreprises solaires hors réseau à respecter les normes minimales de pratique dans leur traitement des clients.  Les entreprises qui ne travaillent que dans le cadre d'un modèle de vente en gros et qui n'ont pas de relation directe avec le consommateur final sont censées adhérer au le code CP.</t>
    </r>
  </si>
  <si>
    <t>Quelque peu atteint</t>
  </si>
  <si>
    <t>Plienement atteint</t>
  </si>
  <si>
    <t>Principalement atteint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</si>
</sst>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
  </numFmts>
  <fonts count="51" x14ac:knownFonts="1">
    <font>
      <sz val="11"/>
      <color indexed="8"/>
      <name val="Calibri"/>
      <family val="2"/>
    </font>
    <font>
      <sz val="11"/>
      <color indexed="8"/>
      <name val="Calibri"/>
      <family val="2"/>
    </font>
    <font>
      <sz val="9"/>
      <color indexed="81"/>
      <name val="Tahoma"/>
      <family val="2"/>
    </font>
    <font>
      <b/>
      <sz val="9"/>
      <color indexed="81"/>
      <name val="Tahoma"/>
      <family val="2"/>
    </font>
    <font>
      <sz val="11"/>
      <color indexed="8"/>
      <name val="Sofia pro"/>
    </font>
    <font>
      <b/>
      <sz val="14"/>
      <color indexed="9"/>
      <name val="Sofia pro"/>
    </font>
    <font>
      <b/>
      <sz val="11"/>
      <color indexed="9"/>
      <name val="Sofia pro"/>
    </font>
    <font>
      <sz val="11"/>
      <color indexed="9"/>
      <name val="Sofia pro"/>
    </font>
    <font>
      <b/>
      <sz val="10"/>
      <color indexed="23"/>
      <name val="Sofia pro"/>
    </font>
    <font>
      <sz val="10"/>
      <color indexed="8"/>
      <name val="Sofia pro"/>
    </font>
    <font>
      <b/>
      <sz val="10"/>
      <color indexed="9"/>
      <name val="Sofia pro"/>
    </font>
    <font>
      <sz val="10"/>
      <name val="Sofia pro"/>
    </font>
    <font>
      <b/>
      <sz val="12"/>
      <color indexed="9"/>
      <name val="Sofia pro"/>
    </font>
    <font>
      <b/>
      <sz val="10"/>
      <color indexed="9"/>
      <name val="Sofia pro"/>
    </font>
    <font>
      <b/>
      <sz val="11"/>
      <color indexed="9"/>
      <name val="Sofia pro"/>
    </font>
    <font>
      <b/>
      <sz val="48"/>
      <color indexed="9"/>
      <name val="Sofia pro"/>
    </font>
    <font>
      <b/>
      <sz val="11"/>
      <name val="Sofia pro"/>
    </font>
    <font>
      <b/>
      <sz val="11"/>
      <color indexed="23"/>
      <name val="Sofia pro"/>
    </font>
    <font>
      <b/>
      <sz val="16"/>
      <color indexed="9"/>
      <name val="Sofia pro"/>
    </font>
    <font>
      <sz val="11"/>
      <name val="Sofia pro"/>
    </font>
    <font>
      <b/>
      <sz val="12"/>
      <name val="Sofia pro"/>
    </font>
    <font>
      <b/>
      <sz val="10"/>
      <name val="Sofia pro"/>
    </font>
    <font>
      <b/>
      <sz val="11"/>
      <color theme="0"/>
      <name val="Sofia pro"/>
    </font>
    <font>
      <sz val="10"/>
      <color rgb="FFFF0000"/>
      <name val="Sofia pro"/>
    </font>
    <font>
      <sz val="11"/>
      <color theme="0"/>
      <name val="Sofia pro"/>
    </font>
    <font>
      <b/>
      <sz val="10"/>
      <color theme="0"/>
      <name val="Sofia pro"/>
    </font>
    <font>
      <sz val="11"/>
      <color rgb="FFFF0000"/>
      <name val="Sofia pro"/>
    </font>
    <font>
      <sz val="10"/>
      <color theme="1" tint="0.34998626667073579"/>
      <name val="Sofia pro"/>
    </font>
    <font>
      <b/>
      <sz val="11"/>
      <color rgb="FFC00000"/>
      <name val="Sofia pro"/>
    </font>
    <font>
      <b/>
      <sz val="14"/>
      <color theme="0"/>
      <name val="Sofia pro"/>
    </font>
    <font>
      <b/>
      <sz val="18"/>
      <color indexed="9"/>
      <name val="Sofia pro"/>
    </font>
    <font>
      <b/>
      <sz val="11"/>
      <color rgb="FF003F69"/>
      <name val="Sofia pro"/>
    </font>
    <font>
      <b/>
      <sz val="9"/>
      <color rgb="FF003F69"/>
      <name val="Sofia pro"/>
    </font>
    <font>
      <b/>
      <sz val="11"/>
      <color theme="3"/>
      <name val="Sofia pro"/>
    </font>
    <font>
      <b/>
      <sz val="13"/>
      <color theme="0"/>
      <name val="Sofia pro"/>
    </font>
    <font>
      <b/>
      <sz val="22"/>
      <color rgb="FFF8A968"/>
      <name val="Sofia pro"/>
    </font>
    <font>
      <sz val="10"/>
      <color theme="0"/>
      <name val="Sofia pro"/>
    </font>
    <font>
      <sz val="9"/>
      <name val="Sofia pro"/>
    </font>
    <font>
      <b/>
      <sz val="9"/>
      <name val="Sofia pro"/>
    </font>
    <font>
      <sz val="15"/>
      <color indexed="8"/>
      <name val="Sofia pro"/>
    </font>
    <font>
      <b/>
      <sz val="15"/>
      <name val="Sofia pro"/>
    </font>
    <font>
      <b/>
      <sz val="15"/>
      <color theme="0"/>
      <name val="Sofia pro"/>
    </font>
    <font>
      <b/>
      <sz val="15"/>
      <color indexed="9"/>
      <name val="Sofia pro"/>
    </font>
    <font>
      <b/>
      <sz val="15"/>
      <color theme="0"/>
      <name val="Webdings"/>
      <family val="1"/>
      <charset val="2"/>
    </font>
    <font>
      <b/>
      <sz val="10"/>
      <color theme="3"/>
      <name val="Sofia pro"/>
    </font>
    <font>
      <b/>
      <sz val="24"/>
      <color rgb="FFF7941E"/>
      <name val="Sofia pro"/>
    </font>
    <font>
      <sz val="11"/>
      <color rgb="FFF7941E"/>
      <name val="Calibri"/>
      <family val="2"/>
    </font>
    <font>
      <b/>
      <sz val="13"/>
      <color rgb="FF122948"/>
      <name val="Sofia pro"/>
    </font>
    <font>
      <b/>
      <sz val="11"/>
      <color rgb="FF122948"/>
      <name val="Sofia pro"/>
    </font>
    <font>
      <sz val="11"/>
      <color rgb="FF122948"/>
      <name val="Sofia pro"/>
    </font>
    <font>
      <sz val="10"/>
      <color rgb="FF122948"/>
      <name val="Sofia pro"/>
    </font>
  </fonts>
  <fills count="12">
    <fill>
      <patternFill patternType="none"/>
    </fill>
    <fill>
      <patternFill patternType="gray125"/>
    </fill>
    <fill>
      <patternFill patternType="solid">
        <fgColor theme="0"/>
        <bgColor indexed="64"/>
      </patternFill>
    </fill>
    <fill>
      <patternFill patternType="solid">
        <fgColor rgb="FF003F69"/>
        <bgColor indexed="64"/>
      </patternFill>
    </fill>
    <fill>
      <patternFill patternType="solid">
        <fgColor rgb="FFFF9418"/>
        <bgColor indexed="64"/>
      </patternFill>
    </fill>
    <fill>
      <patternFill patternType="solid">
        <fgColor theme="0"/>
        <bgColor rgb="FFFFFFFF"/>
      </patternFill>
    </fill>
    <fill>
      <patternFill patternType="solid">
        <fgColor theme="9"/>
        <bgColor indexed="64"/>
      </patternFill>
    </fill>
    <fill>
      <patternFill patternType="solid">
        <fgColor theme="3"/>
        <bgColor indexed="64"/>
      </patternFill>
    </fill>
    <fill>
      <patternFill patternType="solid">
        <fgColor rgb="FF122948"/>
        <bgColor indexed="64"/>
      </patternFill>
    </fill>
    <fill>
      <patternFill patternType="solid">
        <fgColor rgb="FFF39200"/>
        <bgColor indexed="64"/>
      </patternFill>
    </fill>
    <fill>
      <patternFill patternType="solid">
        <fgColor rgb="FF122948"/>
        <bgColor rgb="FFFFFFFF"/>
      </patternFill>
    </fill>
    <fill>
      <patternFill patternType="solid">
        <fgColor rgb="FFF7941E"/>
        <bgColor indexed="64"/>
      </patternFill>
    </fill>
  </fills>
  <borders count="40">
    <border>
      <left/>
      <right/>
      <top/>
      <bottom/>
      <diagonal/>
    </border>
    <border>
      <left style="medium">
        <color indexed="57"/>
      </left>
      <right/>
      <top/>
      <bottom/>
      <diagonal/>
    </border>
    <border>
      <left style="thin">
        <color auto="1"/>
      </left>
      <right/>
      <top/>
      <bottom/>
      <diagonal/>
    </border>
    <border>
      <left style="thin">
        <color rgb="FFFF9418"/>
      </left>
      <right/>
      <top style="thin">
        <color rgb="FFFF9418"/>
      </top>
      <bottom style="thin">
        <color rgb="FFFF9418"/>
      </bottom>
      <diagonal/>
    </border>
    <border>
      <left/>
      <right/>
      <top style="thin">
        <color rgb="FFFF9418"/>
      </top>
      <bottom style="thin">
        <color rgb="FFFF9418"/>
      </bottom>
      <diagonal/>
    </border>
    <border>
      <left/>
      <right style="thin">
        <color rgb="FFFF9418"/>
      </right>
      <top style="thin">
        <color rgb="FFFF9418"/>
      </top>
      <bottom style="thin">
        <color rgb="FFFF9418"/>
      </bottom>
      <diagonal/>
    </border>
    <border>
      <left/>
      <right style="thin">
        <color rgb="FFFF9418"/>
      </right>
      <top style="thin">
        <color rgb="FFFF9418"/>
      </top>
      <bottom/>
      <diagonal/>
    </border>
    <border>
      <left style="thin">
        <color rgb="FFFF9418"/>
      </left>
      <right/>
      <top/>
      <bottom/>
      <diagonal/>
    </border>
    <border>
      <left/>
      <right style="thin">
        <color rgb="FFFF9418"/>
      </right>
      <top/>
      <bottom/>
      <diagonal/>
    </border>
    <border>
      <left/>
      <right style="thin">
        <color rgb="FF003F69"/>
      </right>
      <top style="thin">
        <color rgb="FF003F69"/>
      </top>
      <bottom/>
      <diagonal/>
    </border>
    <border>
      <left/>
      <right style="thin">
        <color rgb="FF003F69"/>
      </right>
      <top/>
      <bottom/>
      <diagonal/>
    </border>
    <border>
      <left/>
      <right style="thin">
        <color rgb="FF003F69"/>
      </right>
      <top/>
      <bottom style="thin">
        <color rgb="FF003F69"/>
      </bottom>
      <diagonal/>
    </border>
    <border>
      <left/>
      <right/>
      <top style="thin">
        <color rgb="FF003F69"/>
      </top>
      <bottom/>
      <diagonal/>
    </border>
    <border>
      <left/>
      <right/>
      <top style="thin">
        <color rgb="FFFF9418"/>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1" tint="0.499984740745262"/>
      </top>
      <bottom/>
      <diagonal/>
    </border>
    <border>
      <left style="thin">
        <color rgb="FF003F69"/>
      </left>
      <right/>
      <top/>
      <bottom/>
      <diagonal/>
    </border>
    <border>
      <left/>
      <right/>
      <top/>
      <bottom style="thin">
        <color rgb="FF003F69"/>
      </bottom>
      <diagonal/>
    </border>
    <border>
      <left/>
      <right/>
      <top/>
      <bottom style="thin">
        <color rgb="FFFF9418"/>
      </bottom>
      <diagonal/>
    </border>
    <border>
      <left/>
      <right style="thin">
        <color rgb="FFFF9418"/>
      </right>
      <top/>
      <bottom style="thin">
        <color rgb="FFFF9418"/>
      </bottom>
      <diagonal/>
    </border>
    <border>
      <left style="thin">
        <color rgb="FFFF9418"/>
      </left>
      <right/>
      <top style="thin">
        <color rgb="FFFF9418"/>
      </top>
      <bottom/>
      <diagonal/>
    </border>
    <border>
      <left style="thin">
        <color theme="0" tint="-0.14996795556505021"/>
      </left>
      <right style="thin">
        <color theme="0" tint="-0.14996795556505021"/>
      </right>
      <top/>
      <bottom style="thin">
        <color theme="0" tint="-0.14996795556505021"/>
      </bottom>
      <diagonal/>
    </border>
    <border>
      <left style="thin">
        <color rgb="FFFF9418"/>
      </left>
      <right/>
      <top/>
      <bottom style="thin">
        <color rgb="FFFF9418"/>
      </bottom>
      <diagonal/>
    </border>
    <border>
      <left style="thin">
        <color rgb="FF003F69"/>
      </left>
      <right/>
      <top/>
      <bottom style="thin">
        <color rgb="FF003F69"/>
      </bottom>
      <diagonal/>
    </border>
    <border>
      <left style="thin">
        <color rgb="FF003F69"/>
      </left>
      <right/>
      <top style="thin">
        <color rgb="FFFF9418"/>
      </top>
      <bottom style="thin">
        <color rgb="FFFF9418"/>
      </bottom>
      <diagonal/>
    </border>
    <border>
      <left/>
      <right style="thin">
        <color rgb="FF003F69"/>
      </right>
      <top style="thin">
        <color rgb="FFFF9418"/>
      </top>
      <bottom style="thin">
        <color rgb="FFFF9418"/>
      </bottom>
      <diagonal/>
    </border>
    <border>
      <left style="thin">
        <color rgb="FFFF9418"/>
      </left>
      <right/>
      <top style="thin">
        <color rgb="FF003F69"/>
      </top>
      <bottom/>
      <diagonal/>
    </border>
    <border>
      <left style="thin">
        <color rgb="FF003F69"/>
      </left>
      <right/>
      <top style="thin">
        <color rgb="FF003F69"/>
      </top>
      <bottom/>
      <diagonal/>
    </border>
    <border>
      <left style="thin">
        <color rgb="FF003F69"/>
      </left>
      <right/>
      <top style="thin">
        <color rgb="FFFF9418"/>
      </top>
      <bottom/>
      <diagonal/>
    </border>
    <border>
      <left/>
      <right style="thin">
        <color rgb="FF003F69"/>
      </right>
      <top style="thin">
        <color rgb="FFFF9418"/>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9" fontId="1" fillId="0" borderId="0" applyFont="0" applyFill="0" applyBorder="0" applyAlignment="0" applyProtection="0"/>
  </cellStyleXfs>
  <cellXfs count="292">
    <xf numFmtId="0" fontId="0" fillId="0" borderId="0" xfId="0"/>
    <xf numFmtId="0" fontId="4" fillId="2" borderId="0" xfId="0" applyFont="1" applyFill="1"/>
    <xf numFmtId="0" fontId="4" fillId="3" borderId="4" xfId="0" applyFont="1" applyFill="1" applyBorder="1"/>
    <xf numFmtId="0" fontId="4" fillId="2" borderId="0" xfId="0" applyFont="1" applyFill="1" applyAlignment="1">
      <alignment horizontal="left" vertical="center"/>
    </xf>
    <xf numFmtId="0" fontId="23" fillId="2" borderId="0" xfId="0" applyFont="1" applyFill="1" applyAlignment="1">
      <alignment horizontal="left" vertical="center"/>
    </xf>
    <xf numFmtId="0" fontId="9" fillId="2" borderId="0" xfId="0" applyFont="1" applyFill="1"/>
    <xf numFmtId="49" fontId="5" fillId="4" borderId="9" xfId="0" applyNumberFormat="1" applyFont="1" applyFill="1" applyBorder="1" applyAlignment="1">
      <alignment horizontal="center" vertical="center"/>
    </xf>
    <xf numFmtId="0" fontId="22" fillId="4" borderId="10" xfId="0" applyFont="1" applyFill="1" applyBorder="1" applyAlignment="1">
      <alignment horizontal="left" vertical="center"/>
    </xf>
    <xf numFmtId="49" fontId="9" fillId="2" borderId="0" xfId="0" applyNumberFormat="1" applyFont="1" applyFill="1" applyAlignment="1">
      <alignment horizontal="left" vertical="top" indent="2"/>
    </xf>
    <xf numFmtId="49" fontId="9" fillId="2" borderId="0" xfId="0" applyNumberFormat="1" applyFont="1" applyFill="1" applyAlignment="1">
      <alignment horizontal="left" vertical="top"/>
    </xf>
    <xf numFmtId="49" fontId="11" fillId="2" borderId="0" xfId="0" applyNumberFormat="1" applyFont="1" applyFill="1" applyAlignment="1">
      <alignment horizontal="left" vertical="top"/>
    </xf>
    <xf numFmtId="2" fontId="12" fillId="4" borderId="11" xfId="0" applyNumberFormat="1" applyFont="1" applyFill="1" applyBorder="1" applyAlignment="1">
      <alignment horizontal="center" vertical="center"/>
    </xf>
    <xf numFmtId="0" fontId="4" fillId="2" borderId="0" xfId="0" applyFont="1" applyFill="1" applyAlignment="1">
      <alignment vertical="center"/>
    </xf>
    <xf numFmtId="0" fontId="14" fillId="3" borderId="0" xfId="0" applyFont="1" applyFill="1" applyAlignment="1">
      <alignment horizontal="center" vertical="center"/>
    </xf>
    <xf numFmtId="49" fontId="5" fillId="4" borderId="0" xfId="0" applyNumberFormat="1" applyFont="1" applyFill="1" applyAlignment="1">
      <alignment horizontal="center" vertical="center"/>
    </xf>
    <xf numFmtId="2" fontId="12" fillId="4" borderId="0" xfId="0" applyNumberFormat="1" applyFont="1" applyFill="1" applyAlignment="1">
      <alignment horizontal="center" vertical="center"/>
    </xf>
    <xf numFmtId="49" fontId="5" fillId="4" borderId="10" xfId="0" applyNumberFormat="1" applyFont="1" applyFill="1" applyBorder="1" applyAlignment="1">
      <alignment horizontal="center" vertical="center"/>
    </xf>
    <xf numFmtId="0" fontId="5" fillId="3" borderId="13" xfId="0" applyFont="1" applyFill="1" applyBorder="1" applyAlignment="1">
      <alignment horizontal="center" vertical="center"/>
    </xf>
    <xf numFmtId="0" fontId="26" fillId="2" borderId="0" xfId="0" applyFont="1" applyFill="1"/>
    <xf numFmtId="0" fontId="0" fillId="0" borderId="0" xfId="0" applyAlignment="1">
      <alignment horizontal="left" vertical="center" indent="1"/>
    </xf>
    <xf numFmtId="0" fontId="22" fillId="4" borderId="0" xfId="0" applyFont="1" applyFill="1" applyAlignment="1">
      <alignment vertical="center"/>
    </xf>
    <xf numFmtId="0" fontId="22" fillId="4" borderId="0" xfId="0" applyFont="1" applyFill="1" applyAlignment="1">
      <alignment horizontal="center" vertical="center" wrapText="1"/>
    </xf>
    <xf numFmtId="0" fontId="22" fillId="4" borderId="0" xfId="0" applyFont="1" applyFill="1" applyAlignment="1">
      <alignment horizontal="center" vertical="center"/>
    </xf>
    <xf numFmtId="0" fontId="24" fillId="4" borderId="0" xfId="0" applyFont="1" applyFill="1" applyAlignment="1">
      <alignment horizontal="left" vertical="top" wrapText="1"/>
    </xf>
    <xf numFmtId="0" fontId="24" fillId="4" borderId="0" xfId="0" applyFont="1" applyFill="1" applyAlignment="1">
      <alignment vertical="top" wrapText="1"/>
    </xf>
    <xf numFmtId="49" fontId="22" fillId="4" borderId="0" xfId="0" applyNumberFormat="1" applyFont="1" applyFill="1" applyAlignment="1">
      <alignment horizontal="right" vertical="center"/>
    </xf>
    <xf numFmtId="0" fontId="9" fillId="2" borderId="15" xfId="0" applyFont="1" applyFill="1" applyBorder="1"/>
    <xf numFmtId="0" fontId="4" fillId="2" borderId="15" xfId="0" applyFont="1" applyFill="1" applyBorder="1"/>
    <xf numFmtId="49" fontId="5" fillId="4" borderId="12" xfId="0" applyNumberFormat="1" applyFont="1" applyFill="1" applyBorder="1" applyAlignment="1">
      <alignment horizontal="center" vertical="center"/>
    </xf>
    <xf numFmtId="0" fontId="22" fillId="4" borderId="16" xfId="0" applyFont="1" applyFill="1" applyBorder="1" applyAlignment="1">
      <alignment vertical="center"/>
    </xf>
    <xf numFmtId="0" fontId="22" fillId="4" borderId="16" xfId="0" applyFont="1" applyFill="1" applyBorder="1" applyAlignment="1">
      <alignment horizontal="left" vertical="top" wrapText="1"/>
    </xf>
    <xf numFmtId="1" fontId="8" fillId="4" borderId="10" xfId="0" applyNumberFormat="1" applyFont="1" applyFill="1" applyBorder="1" applyAlignment="1">
      <alignment horizontal="center" vertical="center"/>
    </xf>
    <xf numFmtId="0" fontId="22" fillId="4" borderId="16" xfId="0" applyFont="1" applyFill="1" applyBorder="1" applyAlignment="1">
      <alignment vertical="top" wrapText="1"/>
    </xf>
    <xf numFmtId="2" fontId="12" fillId="4" borderId="17" xfId="0" applyNumberFormat="1" applyFont="1" applyFill="1" applyBorder="1" applyAlignment="1">
      <alignment horizontal="center" vertical="center"/>
    </xf>
    <xf numFmtId="49" fontId="12" fillId="4" borderId="16" xfId="0" applyNumberFormat="1" applyFont="1" applyFill="1" applyBorder="1" applyAlignment="1">
      <alignment horizontal="right" vertical="center"/>
    </xf>
    <xf numFmtId="2" fontId="12" fillId="4" borderId="10" xfId="0" applyNumberFormat="1" applyFont="1" applyFill="1" applyBorder="1" applyAlignment="1">
      <alignment horizontal="center" vertical="center"/>
    </xf>
    <xf numFmtId="0" fontId="11" fillId="2" borderId="0" xfId="0" applyFont="1" applyFill="1"/>
    <xf numFmtId="0" fontId="17" fillId="2" borderId="0" xfId="0" applyFont="1" applyFill="1" applyAlignment="1">
      <alignment horizontal="left" vertical="top" wrapText="1"/>
    </xf>
    <xf numFmtId="0" fontId="17" fillId="2" borderId="1" xfId="0" applyFont="1" applyFill="1" applyBorder="1" applyAlignment="1">
      <alignment horizontal="left" vertical="top" wrapText="1"/>
    </xf>
    <xf numFmtId="49" fontId="13" fillId="4" borderId="0" xfId="0" applyNumberFormat="1" applyFont="1" applyFill="1" applyAlignment="1">
      <alignment vertical="center"/>
    </xf>
    <xf numFmtId="49" fontId="24" fillId="4" borderId="0" xfId="0" applyNumberFormat="1" applyFont="1" applyFill="1" applyAlignment="1">
      <alignment horizontal="left" vertical="top" wrapText="1"/>
    </xf>
    <xf numFmtId="0" fontId="14" fillId="4" borderId="0" xfId="0" applyFont="1" applyFill="1" applyAlignment="1">
      <alignment horizontal="center" vertical="center"/>
    </xf>
    <xf numFmtId="9" fontId="15" fillId="3" borderId="0" xfId="0" applyNumberFormat="1" applyFont="1" applyFill="1" applyAlignment="1">
      <alignment vertical="center"/>
    </xf>
    <xf numFmtId="0" fontId="28" fillId="2" borderId="0" xfId="0" applyFont="1" applyFill="1"/>
    <xf numFmtId="49" fontId="13" fillId="4" borderId="16" xfId="0" applyNumberFormat="1" applyFont="1" applyFill="1" applyBorder="1" applyAlignment="1">
      <alignment vertical="center"/>
    </xf>
    <xf numFmtId="49" fontId="13" fillId="4" borderId="10" xfId="0" applyNumberFormat="1" applyFont="1" applyFill="1" applyBorder="1" applyAlignment="1">
      <alignment horizontal="left" vertical="center"/>
    </xf>
    <xf numFmtId="49" fontId="22" fillId="4" borderId="16" xfId="0" applyNumberFormat="1" applyFont="1" applyFill="1" applyBorder="1" applyAlignment="1">
      <alignment horizontal="left" vertical="top" wrapText="1"/>
    </xf>
    <xf numFmtId="164" fontId="8" fillId="4" borderId="10" xfId="0" applyNumberFormat="1" applyFont="1" applyFill="1" applyBorder="1" applyAlignment="1">
      <alignment horizontal="center" vertical="center"/>
    </xf>
    <xf numFmtId="0" fontId="12" fillId="4" borderId="23" xfId="0" applyFont="1" applyFill="1" applyBorder="1" applyAlignment="1">
      <alignment horizontal="right"/>
    </xf>
    <xf numFmtId="0" fontId="22" fillId="4" borderId="17" xfId="0" applyFont="1" applyFill="1" applyBorder="1" applyAlignment="1">
      <alignment horizontal="right" vertical="center" wrapText="1"/>
    </xf>
    <xf numFmtId="0" fontId="22" fillId="4" borderId="17" xfId="0" applyFont="1" applyFill="1" applyBorder="1" applyAlignment="1">
      <alignment horizontal="left" vertical="top" wrapText="1"/>
    </xf>
    <xf numFmtId="0" fontId="4" fillId="3" borderId="8" xfId="0" applyFont="1" applyFill="1" applyBorder="1"/>
    <xf numFmtId="9" fontId="22" fillId="4" borderId="4" xfId="1" applyFont="1" applyFill="1" applyBorder="1" applyAlignment="1">
      <alignment horizontal="center" vertical="top" wrapText="1"/>
    </xf>
    <xf numFmtId="0" fontId="16" fillId="4" borderId="4" xfId="0" applyFont="1" applyFill="1" applyBorder="1" applyAlignment="1">
      <alignment horizontal="center" vertical="top" wrapText="1"/>
    </xf>
    <xf numFmtId="0" fontId="16" fillId="4" borderId="25" xfId="0" applyFont="1" applyFill="1" applyBorder="1" applyAlignment="1">
      <alignment horizontal="center" vertical="top" wrapText="1"/>
    </xf>
    <xf numFmtId="0" fontId="19" fillId="2" borderId="22" xfId="0" applyFont="1" applyFill="1" applyBorder="1"/>
    <xf numFmtId="0" fontId="19" fillId="2" borderId="19" xfId="0" applyFont="1" applyFill="1" applyBorder="1"/>
    <xf numFmtId="0" fontId="11" fillId="2" borderId="18" xfId="0" applyFont="1" applyFill="1" applyBorder="1" applyAlignment="1">
      <alignment vertical="center"/>
    </xf>
    <xf numFmtId="17" fontId="4" fillId="2" borderId="0" xfId="0" applyNumberFormat="1" applyFont="1" applyFill="1" applyAlignment="1">
      <alignment horizontal="left" vertical="center"/>
    </xf>
    <xf numFmtId="0" fontId="29" fillId="6" borderId="7" xfId="0" applyFont="1" applyFill="1" applyBorder="1" applyAlignment="1">
      <alignment horizontal="left" vertical="center"/>
    </xf>
    <xf numFmtId="9" fontId="30" fillId="3" borderId="0" xfId="0" applyNumberFormat="1" applyFont="1" applyFill="1" applyAlignment="1">
      <alignment horizontal="center" vertical="center" wrapText="1"/>
    </xf>
    <xf numFmtId="9" fontId="15" fillId="3" borderId="0" xfId="0" applyNumberFormat="1" applyFont="1" applyFill="1" applyAlignment="1" applyProtection="1">
      <alignment vertical="center"/>
      <protection hidden="1"/>
    </xf>
    <xf numFmtId="0" fontId="4" fillId="2" borderId="0" xfId="0" applyFont="1" applyFill="1" applyAlignment="1">
      <alignment horizontal="center"/>
    </xf>
    <xf numFmtId="0" fontId="33" fillId="7" borderId="0" xfId="0" applyFont="1" applyFill="1" applyAlignment="1">
      <alignment horizontal="left"/>
    </xf>
    <xf numFmtId="9" fontId="22" fillId="4" borderId="13" xfId="1" applyFont="1" applyFill="1" applyBorder="1" applyAlignment="1">
      <alignment horizontal="center" vertical="top" wrapText="1"/>
    </xf>
    <xf numFmtId="0" fontId="16" fillId="4" borderId="13" xfId="0" applyFont="1" applyFill="1" applyBorder="1" applyAlignment="1">
      <alignment horizontal="center" vertical="top" wrapText="1"/>
    </xf>
    <xf numFmtId="0" fontId="16" fillId="4" borderId="29" xfId="0" applyFont="1" applyFill="1" applyBorder="1" applyAlignment="1">
      <alignment horizontal="center" vertical="top" wrapText="1"/>
    </xf>
    <xf numFmtId="0" fontId="29" fillId="4" borderId="0" xfId="0" applyFont="1" applyFill="1" applyAlignment="1">
      <alignment horizontal="left" vertical="top"/>
    </xf>
    <xf numFmtId="0" fontId="29" fillId="4" borderId="24" xfId="0" applyFont="1" applyFill="1" applyBorder="1" applyAlignment="1">
      <alignment horizontal="left" vertical="center"/>
    </xf>
    <xf numFmtId="0" fontId="39" fillId="2" borderId="0" xfId="0" applyFont="1" applyFill="1"/>
    <xf numFmtId="49" fontId="42" fillId="4" borderId="12" xfId="0" applyNumberFormat="1" applyFont="1" applyFill="1" applyBorder="1" applyAlignment="1">
      <alignment horizontal="left" vertical="center"/>
    </xf>
    <xf numFmtId="0" fontId="41" fillId="4" borderId="0" xfId="0" applyFont="1" applyFill="1" applyAlignment="1">
      <alignment horizontal="center" vertical="center" wrapText="1"/>
    </xf>
    <xf numFmtId="49" fontId="41" fillId="4" borderId="0" xfId="0" applyNumberFormat="1" applyFont="1" applyFill="1" applyAlignment="1">
      <alignment horizontal="right" vertical="center"/>
    </xf>
    <xf numFmtId="49" fontId="41" fillId="4" borderId="0" xfId="0" applyNumberFormat="1" applyFont="1" applyFill="1" applyAlignment="1">
      <alignment horizontal="center" vertical="center"/>
    </xf>
    <xf numFmtId="0" fontId="43" fillId="4" borderId="0" xfId="0" applyFont="1" applyFill="1" applyAlignment="1">
      <alignment horizontal="center" vertical="center" wrapText="1"/>
    </xf>
    <xf numFmtId="0" fontId="41" fillId="4" borderId="0" xfId="0" applyFont="1" applyFill="1" applyAlignment="1">
      <alignment horizontal="right" vertical="center" wrapText="1"/>
    </xf>
    <xf numFmtId="0" fontId="41" fillId="4" borderId="17" xfId="0" applyFont="1" applyFill="1" applyBorder="1" applyAlignment="1">
      <alignment horizontal="right" vertical="center" wrapText="1"/>
    </xf>
    <xf numFmtId="49" fontId="42" fillId="4" borderId="0" xfId="0" applyNumberFormat="1" applyFont="1" applyFill="1" applyAlignment="1">
      <alignment horizontal="left" vertical="center"/>
    </xf>
    <xf numFmtId="49" fontId="43" fillId="4" borderId="0" xfId="0" applyNumberFormat="1" applyFont="1" applyFill="1" applyAlignment="1">
      <alignment horizontal="center" vertical="center"/>
    </xf>
    <xf numFmtId="1" fontId="27" fillId="2" borderId="14" xfId="0" applyNumberFormat="1" applyFont="1" applyFill="1" applyBorder="1" applyAlignment="1" applyProtection="1">
      <alignment horizontal="center" vertical="center" wrapText="1"/>
      <protection locked="0"/>
    </xf>
    <xf numFmtId="0" fontId="11" fillId="2" borderId="18" xfId="0" applyFont="1" applyFill="1" applyBorder="1" applyAlignment="1">
      <alignment vertical="center" wrapText="1"/>
    </xf>
    <xf numFmtId="1" fontId="25" fillId="3" borderId="0" xfId="0" applyNumberFormat="1" applyFont="1" applyFill="1" applyAlignment="1">
      <alignment horizontal="center" vertical="center"/>
    </xf>
    <xf numFmtId="1" fontId="22" fillId="3" borderId="0" xfId="0" applyNumberFormat="1" applyFont="1" applyFill="1" applyAlignment="1">
      <alignment horizontal="center" vertical="center"/>
    </xf>
    <xf numFmtId="1" fontId="25" fillId="4" borderId="0" xfId="0" applyNumberFormat="1" applyFont="1" applyFill="1" applyAlignment="1">
      <alignment horizontal="center" vertical="center"/>
    </xf>
    <xf numFmtId="165" fontId="22" fillId="4" borderId="0" xfId="0" applyNumberFormat="1" applyFont="1" applyFill="1" applyAlignment="1">
      <alignment horizontal="center" vertical="center"/>
    </xf>
    <xf numFmtId="165" fontId="22" fillId="4" borderId="17" xfId="0" applyNumberFormat="1" applyFont="1" applyFill="1" applyBorder="1" applyAlignment="1">
      <alignment horizontal="center" vertical="center"/>
    </xf>
    <xf numFmtId="0" fontId="5" fillId="2" borderId="0" xfId="0" applyFont="1" applyFill="1" applyAlignment="1">
      <alignment vertical="center"/>
    </xf>
    <xf numFmtId="0" fontId="29" fillId="4" borderId="33" xfId="0" applyFont="1" applyFill="1" applyBorder="1" applyAlignment="1">
      <alignment horizontal="left" vertical="top"/>
    </xf>
    <xf numFmtId="0" fontId="29" fillId="4" borderId="34" xfId="0" applyFont="1" applyFill="1" applyBorder="1" applyAlignment="1">
      <alignment horizontal="left" vertical="top"/>
    </xf>
    <xf numFmtId="0" fontId="29" fillId="4" borderId="35" xfId="0" applyFont="1" applyFill="1" applyBorder="1" applyAlignment="1">
      <alignment horizontal="left" vertical="top"/>
    </xf>
    <xf numFmtId="0" fontId="37" fillId="0" borderId="30" xfId="0" applyFont="1" applyBorder="1" applyAlignment="1">
      <alignment horizontal="left" vertical="center" wrapText="1"/>
    </xf>
    <xf numFmtId="0" fontId="11" fillId="0" borderId="31" xfId="0" applyFont="1" applyBorder="1" applyAlignment="1">
      <alignment vertical="center"/>
    </xf>
    <xf numFmtId="0" fontId="29" fillId="4" borderId="2" xfId="0" applyFont="1" applyFill="1" applyBorder="1" applyAlignment="1">
      <alignment horizontal="left" vertical="top"/>
    </xf>
    <xf numFmtId="0" fontId="29" fillId="4" borderId="36" xfId="0" applyFont="1" applyFill="1" applyBorder="1" applyAlignment="1">
      <alignment horizontal="left" vertical="top"/>
    </xf>
    <xf numFmtId="0" fontId="29" fillId="4" borderId="16" xfId="0" applyFont="1" applyFill="1" applyBorder="1" applyAlignment="1">
      <alignment horizontal="left" vertical="top"/>
    </xf>
    <xf numFmtId="9" fontId="22" fillId="4" borderId="0" xfId="1" applyFont="1" applyFill="1" applyBorder="1" applyAlignment="1">
      <alignment horizontal="center" vertical="top" wrapText="1"/>
    </xf>
    <xf numFmtId="0" fontId="16" fillId="4" borderId="0" xfId="0" applyFont="1" applyFill="1" applyBorder="1" applyAlignment="1">
      <alignment horizontal="center" vertical="top" wrapText="1"/>
    </xf>
    <xf numFmtId="0" fontId="16" fillId="4" borderId="10" xfId="0" applyFont="1" applyFill="1" applyBorder="1" applyAlignment="1">
      <alignment horizontal="center" vertical="top" wrapText="1"/>
    </xf>
    <xf numFmtId="0" fontId="29" fillId="4" borderId="28" xfId="0" applyFont="1" applyFill="1" applyBorder="1" applyAlignment="1">
      <alignment horizontal="left" vertical="center"/>
    </xf>
    <xf numFmtId="1" fontId="27" fillId="2" borderId="0" xfId="0" applyNumberFormat="1" applyFont="1" applyFill="1" applyBorder="1" applyAlignment="1" applyProtection="1">
      <alignment horizontal="center" vertical="center" wrapText="1"/>
      <protection locked="0"/>
    </xf>
    <xf numFmtId="0" fontId="46" fillId="2" borderId="0" xfId="0" applyFont="1" applyFill="1"/>
    <xf numFmtId="1" fontId="27" fillId="2" borderId="21" xfId="0" applyNumberFormat="1" applyFont="1" applyFill="1" applyBorder="1" applyAlignment="1" applyProtection="1">
      <alignment horizontal="center" vertical="center" wrapText="1"/>
      <protection locked="0"/>
    </xf>
    <xf numFmtId="0" fontId="11" fillId="2" borderId="18" xfId="0" applyFont="1" applyFill="1" applyBorder="1" applyAlignment="1">
      <alignment horizontal="left" vertical="center" wrapText="1"/>
    </xf>
    <xf numFmtId="0" fontId="4" fillId="8" borderId="3" xfId="0" applyFont="1" applyFill="1" applyBorder="1"/>
    <xf numFmtId="0" fontId="4" fillId="8" borderId="4" xfId="0" applyFont="1" applyFill="1" applyBorder="1"/>
    <xf numFmtId="0" fontId="22" fillId="8" borderId="7" xfId="0" applyFont="1" applyFill="1" applyBorder="1" applyAlignment="1">
      <alignment vertical="center"/>
    </xf>
    <xf numFmtId="0" fontId="22" fillId="8" borderId="0" xfId="0" applyFont="1" applyFill="1" applyAlignment="1">
      <alignment vertical="center"/>
    </xf>
    <xf numFmtId="0" fontId="22" fillId="8" borderId="7" xfId="0" applyFont="1" applyFill="1" applyBorder="1" applyAlignment="1">
      <alignment horizontal="left" vertical="top"/>
    </xf>
    <xf numFmtId="0" fontId="24" fillId="8" borderId="0" xfId="0" applyFont="1" applyFill="1" applyAlignment="1">
      <alignment horizontal="left" vertical="top" wrapText="1"/>
    </xf>
    <xf numFmtId="0" fontId="4" fillId="8" borderId="7" xfId="0" applyFont="1" applyFill="1" applyBorder="1"/>
    <xf numFmtId="0" fontId="22" fillId="8" borderId="0" xfId="0" applyFont="1" applyFill="1" applyAlignment="1">
      <alignment horizontal="right" vertical="center" wrapText="1"/>
    </xf>
    <xf numFmtId="49" fontId="13" fillId="8" borderId="7" xfId="0" applyNumberFormat="1" applyFont="1" applyFill="1" applyBorder="1" applyAlignment="1">
      <alignment vertical="center"/>
    </xf>
    <xf numFmtId="49" fontId="13" fillId="8" borderId="0" xfId="0" applyNumberFormat="1" applyFont="1" applyFill="1" applyAlignment="1">
      <alignment vertical="center"/>
    </xf>
    <xf numFmtId="49" fontId="22" fillId="8" borderId="7" xfId="0" applyNumberFormat="1" applyFont="1" applyFill="1" applyBorder="1" applyAlignment="1">
      <alignment horizontal="left" vertical="top" wrapText="1"/>
    </xf>
    <xf numFmtId="49" fontId="24" fillId="8" borderId="0" xfId="0" applyNumberFormat="1" applyFont="1" applyFill="1" applyAlignment="1">
      <alignment horizontal="left" vertical="top" wrapText="1"/>
    </xf>
    <xf numFmtId="0" fontId="22" fillId="8" borderId="7" xfId="0" applyFont="1" applyFill="1" applyBorder="1" applyAlignment="1">
      <alignment horizontal="left" vertical="top" wrapText="1"/>
    </xf>
    <xf numFmtId="0" fontId="24" fillId="8" borderId="0" xfId="0" applyFont="1" applyFill="1" applyAlignment="1">
      <alignment vertical="top" wrapText="1"/>
    </xf>
    <xf numFmtId="49" fontId="12" fillId="8" borderId="22" xfId="0" applyNumberFormat="1" applyFont="1" applyFill="1" applyBorder="1" applyAlignment="1">
      <alignment horizontal="right" vertical="center"/>
    </xf>
    <xf numFmtId="49" fontId="22" fillId="8" borderId="18" xfId="0" applyNumberFormat="1" applyFont="1" applyFill="1" applyBorder="1" applyAlignment="1">
      <alignment horizontal="right" vertical="center"/>
    </xf>
    <xf numFmtId="0" fontId="19" fillId="9" borderId="20" xfId="0" applyFont="1" applyFill="1" applyBorder="1"/>
    <xf numFmtId="0" fontId="20" fillId="9" borderId="13" xfId="0" applyFont="1" applyFill="1" applyBorder="1"/>
    <xf numFmtId="0" fontId="22" fillId="9" borderId="16" xfId="0" applyFont="1" applyFill="1" applyBorder="1" applyAlignment="1">
      <alignment vertical="center"/>
    </xf>
    <xf numFmtId="0" fontId="22" fillId="9" borderId="0" xfId="0" applyFont="1" applyFill="1" applyAlignment="1">
      <alignment vertical="center"/>
    </xf>
    <xf numFmtId="0" fontId="22" fillId="9" borderId="16" xfId="0" applyFont="1" applyFill="1" applyBorder="1" applyAlignment="1">
      <alignment horizontal="left" vertical="top" wrapText="1"/>
    </xf>
    <xf numFmtId="0" fontId="24" fillId="9" borderId="0" xfId="0" applyFont="1" applyFill="1" applyAlignment="1">
      <alignment horizontal="left" vertical="top" wrapText="1"/>
    </xf>
    <xf numFmtId="0" fontId="22" fillId="9" borderId="16" xfId="0" applyFont="1" applyFill="1" applyBorder="1" applyAlignment="1">
      <alignment vertical="top" wrapText="1"/>
    </xf>
    <xf numFmtId="0" fontId="24" fillId="9" borderId="0" xfId="0" applyFont="1" applyFill="1" applyAlignment="1">
      <alignment vertical="top" wrapText="1"/>
    </xf>
    <xf numFmtId="49" fontId="12" fillId="9" borderId="16" xfId="0" applyNumberFormat="1" applyFont="1" applyFill="1" applyBorder="1" applyAlignment="1">
      <alignment horizontal="right" vertical="center"/>
    </xf>
    <xf numFmtId="49" fontId="22" fillId="9" borderId="0" xfId="0" applyNumberFormat="1" applyFont="1" applyFill="1" applyAlignment="1">
      <alignment horizontal="right" vertical="center"/>
    </xf>
    <xf numFmtId="49" fontId="13" fillId="9" borderId="16" xfId="0" applyNumberFormat="1" applyFont="1" applyFill="1" applyBorder="1" applyAlignment="1">
      <alignment vertical="center"/>
    </xf>
    <xf numFmtId="49" fontId="13" fillId="9" borderId="0" xfId="0" applyNumberFormat="1" applyFont="1" applyFill="1" applyAlignment="1">
      <alignment vertical="center"/>
    </xf>
    <xf numFmtId="49" fontId="22" fillId="9" borderId="16" xfId="0" applyNumberFormat="1" applyFont="1" applyFill="1" applyBorder="1" applyAlignment="1">
      <alignment horizontal="left" vertical="top" wrapText="1"/>
    </xf>
    <xf numFmtId="49" fontId="24" fillId="9" borderId="0" xfId="0" applyNumberFormat="1" applyFont="1" applyFill="1" applyAlignment="1">
      <alignment horizontal="left" vertical="top" wrapText="1"/>
    </xf>
    <xf numFmtId="0" fontId="12" fillId="9" borderId="23" xfId="0" applyFont="1" applyFill="1" applyBorder="1" applyAlignment="1">
      <alignment horizontal="right"/>
    </xf>
    <xf numFmtId="0" fontId="22" fillId="9" borderId="17" xfId="0" applyFont="1" applyFill="1" applyBorder="1" applyAlignment="1">
      <alignment horizontal="right" vertical="center" wrapText="1"/>
    </xf>
    <xf numFmtId="0" fontId="4" fillId="2" borderId="0" xfId="0" applyFont="1" applyFill="1" applyAlignment="1">
      <alignment wrapText="1"/>
    </xf>
    <xf numFmtId="0" fontId="27" fillId="5" borderId="14" xfId="0" applyFont="1" applyFill="1" applyBorder="1" applyAlignment="1" applyProtection="1">
      <alignment horizontal="center" vertical="center" wrapText="1"/>
      <protection locked="0"/>
    </xf>
    <xf numFmtId="0" fontId="4" fillId="4" borderId="12" xfId="0" applyFont="1" applyFill="1" applyBorder="1" applyAlignment="1">
      <alignment horizontal="left" vertical="center" wrapText="1"/>
    </xf>
    <xf numFmtId="49" fontId="12" fillId="4" borderId="0" xfId="0" applyNumberFormat="1" applyFont="1" applyFill="1" applyAlignment="1">
      <alignment horizontal="right" vertical="center" wrapText="1"/>
    </xf>
    <xf numFmtId="49" fontId="5" fillId="4" borderId="12" xfId="0" applyNumberFormat="1" applyFont="1" applyFill="1" applyBorder="1" applyAlignment="1">
      <alignment horizontal="left" vertical="center" wrapText="1"/>
    </xf>
    <xf numFmtId="49" fontId="5" fillId="4" borderId="0" xfId="0" applyNumberFormat="1" applyFont="1" applyFill="1" applyAlignment="1">
      <alignment horizontal="left" vertical="center" wrapText="1"/>
    </xf>
    <xf numFmtId="0" fontId="27" fillId="5" borderId="21" xfId="0" applyFont="1" applyFill="1" applyBorder="1" applyAlignment="1" applyProtection="1">
      <alignment horizontal="center" vertical="center" wrapText="1"/>
      <protection locked="0"/>
    </xf>
    <xf numFmtId="0" fontId="4" fillId="8" borderId="20" xfId="0" applyFont="1" applyFill="1" applyBorder="1"/>
    <xf numFmtId="0" fontId="45" fillId="8" borderId="13" xfId="0" applyFont="1" applyFill="1" applyBorder="1" applyAlignment="1">
      <alignment horizontal="left" vertical="center"/>
    </xf>
    <xf numFmtId="0" fontId="4" fillId="8" borderId="13" xfId="0" applyFont="1" applyFill="1" applyBorder="1"/>
    <xf numFmtId="0" fontId="4" fillId="8" borderId="6" xfId="0" applyFont="1" applyFill="1" applyBorder="1"/>
    <xf numFmtId="0" fontId="31" fillId="8" borderId="2" xfId="0" applyFont="1" applyFill="1" applyBorder="1" applyAlignment="1" applyProtection="1">
      <alignment horizontal="left" vertical="center" wrapText="1"/>
      <protection hidden="1"/>
    </xf>
    <xf numFmtId="0" fontId="31" fillId="8" borderId="0" xfId="0" applyFont="1" applyFill="1" applyAlignment="1" applyProtection="1">
      <alignment horizontal="left" vertical="center" wrapText="1"/>
      <protection hidden="1"/>
    </xf>
    <xf numFmtId="0" fontId="10" fillId="8" borderId="36" xfId="0" applyFont="1" applyFill="1" applyBorder="1" applyAlignment="1">
      <alignment vertical="center" wrapText="1"/>
    </xf>
    <xf numFmtId="0" fontId="24" fillId="8" borderId="2" xfId="0" applyFont="1" applyFill="1" applyBorder="1" applyAlignment="1" applyProtection="1">
      <alignment horizontal="left" vertical="center" wrapText="1"/>
      <protection hidden="1"/>
    </xf>
    <xf numFmtId="0" fontId="5" fillId="8" borderId="36" xfId="0" applyFont="1" applyFill="1" applyBorder="1" applyAlignment="1">
      <alignment vertical="center"/>
    </xf>
    <xf numFmtId="0" fontId="35" fillId="8" borderId="13" xfId="0" applyFont="1" applyFill="1" applyBorder="1" applyAlignment="1">
      <alignment horizontal="left" vertical="top"/>
    </xf>
    <xf numFmtId="0" fontId="22" fillId="8" borderId="7" xfId="0" applyFont="1" applyFill="1" applyBorder="1" applyAlignment="1">
      <alignment horizontal="left" vertical="center" wrapText="1" indent="3"/>
    </xf>
    <xf numFmtId="2" fontId="6" fillId="8" borderId="0" xfId="0" applyNumberFormat="1" applyFont="1" applyFill="1" applyAlignment="1">
      <alignment horizontal="center" vertical="center" wrapText="1"/>
    </xf>
    <xf numFmtId="9" fontId="6" fillId="8" borderId="0" xfId="1" applyFont="1" applyFill="1" applyAlignment="1">
      <alignment horizontal="center" vertical="center" wrapText="1"/>
    </xf>
    <xf numFmtId="9" fontId="15" fillId="8" borderId="0" xfId="0" applyNumberFormat="1" applyFont="1" applyFill="1" applyAlignment="1">
      <alignment vertical="center"/>
    </xf>
    <xf numFmtId="9" fontId="31" fillId="8" borderId="0" xfId="1" applyFont="1" applyFill="1" applyAlignment="1" applyProtection="1">
      <alignment horizontal="left" vertical="center" wrapText="1"/>
      <protection hidden="1"/>
    </xf>
    <xf numFmtId="9" fontId="32" fillId="8" borderId="0" xfId="0" applyNumberFormat="1" applyFont="1" applyFill="1" applyAlignment="1" applyProtection="1">
      <alignment horizontal="center" vertical="center"/>
      <protection hidden="1"/>
    </xf>
    <xf numFmtId="0" fontId="14" fillId="8" borderId="8" xfId="0" applyFont="1" applyFill="1" applyBorder="1" applyAlignment="1">
      <alignment vertical="top" wrapText="1"/>
    </xf>
    <xf numFmtId="0" fontId="22" fillId="8" borderId="7" xfId="0" applyFont="1" applyFill="1" applyBorder="1" applyAlignment="1">
      <alignment horizontal="left" vertical="center" wrapText="1"/>
    </xf>
    <xf numFmtId="0" fontId="16" fillId="8" borderId="8" xfId="0" applyFont="1" applyFill="1" applyBorder="1" applyAlignment="1">
      <alignment horizontal="center" vertical="top" wrapText="1"/>
    </xf>
    <xf numFmtId="0" fontId="22" fillId="8" borderId="7" xfId="0" applyFont="1" applyFill="1" applyBorder="1" applyAlignment="1">
      <alignment horizontal="left" vertical="center"/>
    </xf>
    <xf numFmtId="0" fontId="31" fillId="8" borderId="0" xfId="0" applyFont="1" applyFill="1" applyAlignment="1" applyProtection="1">
      <alignment horizontal="left" vertical="center"/>
      <protection hidden="1"/>
    </xf>
    <xf numFmtId="0" fontId="29" fillId="8" borderId="7" xfId="0" applyFont="1" applyFill="1" applyBorder="1" applyAlignment="1">
      <alignment horizontal="left" vertical="center"/>
    </xf>
    <xf numFmtId="0" fontId="22" fillId="8" borderId="0" xfId="0" applyFont="1" applyFill="1" applyAlignment="1">
      <alignment horizontal="left" vertical="center"/>
    </xf>
    <xf numFmtId="0" fontId="16" fillId="8" borderId="0" xfId="0" applyFont="1" applyFill="1" applyAlignment="1">
      <alignment horizontal="center" vertical="top" wrapText="1"/>
    </xf>
    <xf numFmtId="0" fontId="22" fillId="8" borderId="22" xfId="0" applyFont="1" applyFill="1" applyBorder="1" applyAlignment="1">
      <alignment horizontal="left" vertical="center"/>
    </xf>
    <xf numFmtId="0" fontId="22" fillId="8" borderId="18" xfId="0" applyFont="1" applyFill="1" applyBorder="1" applyAlignment="1">
      <alignment horizontal="left" vertical="center"/>
    </xf>
    <xf numFmtId="0" fontId="16" fillId="8" borderId="18" xfId="0" applyFont="1" applyFill="1" applyBorder="1" applyAlignment="1">
      <alignment horizontal="center" vertical="top" wrapText="1"/>
    </xf>
    <xf numFmtId="0" fontId="16" fillId="8" borderId="19" xfId="0" applyFont="1" applyFill="1" applyBorder="1" applyAlignment="1">
      <alignment horizontal="center" vertical="top" wrapText="1"/>
    </xf>
    <xf numFmtId="0" fontId="6" fillId="8" borderId="2" xfId="0" applyFont="1" applyFill="1" applyBorder="1" applyAlignment="1">
      <alignment horizontal="left"/>
    </xf>
    <xf numFmtId="2" fontId="6" fillId="8" borderId="0" xfId="0" applyNumberFormat="1" applyFont="1" applyFill="1" applyAlignment="1">
      <alignment horizontal="center" wrapText="1"/>
    </xf>
    <xf numFmtId="2" fontId="18" fillId="8" borderId="0" xfId="0" applyNumberFormat="1" applyFont="1" applyFill="1" applyAlignment="1">
      <alignment horizontal="left"/>
    </xf>
    <xf numFmtId="0" fontId="13" fillId="8" borderId="0" xfId="0" applyFont="1" applyFill="1" applyAlignment="1">
      <alignment vertical="center"/>
    </xf>
    <xf numFmtId="0" fontId="13" fillId="8" borderId="0" xfId="0" applyFont="1" applyFill="1" applyAlignment="1">
      <alignment vertical="center" wrapText="1"/>
    </xf>
    <xf numFmtId="0" fontId="7" fillId="8" borderId="2" xfId="0" applyFont="1" applyFill="1" applyBorder="1" applyAlignment="1">
      <alignment horizontal="left"/>
    </xf>
    <xf numFmtId="2" fontId="10" fillId="8" borderId="0" xfId="0" applyNumberFormat="1" applyFont="1" applyFill="1" applyAlignment="1">
      <alignment horizontal="center" vertical="center" wrapText="1"/>
    </xf>
    <xf numFmtId="2" fontId="14" fillId="8" borderId="0" xfId="0" applyNumberFormat="1" applyFont="1" applyFill="1" applyAlignment="1">
      <alignment horizontal="center" vertical="center" wrapText="1"/>
    </xf>
    <xf numFmtId="0" fontId="7" fillId="8" borderId="0" xfId="0" applyFont="1" applyFill="1" applyAlignment="1">
      <alignment horizontal="left"/>
    </xf>
    <xf numFmtId="2" fontId="6" fillId="8" borderId="0" xfId="0" applyNumberFormat="1" applyFont="1" applyFill="1" applyAlignment="1">
      <alignment horizontal="left" vertical="center"/>
    </xf>
    <xf numFmtId="0" fontId="6" fillId="8" borderId="0" xfId="0" applyFont="1" applyFill="1" applyAlignment="1">
      <alignment vertical="center"/>
    </xf>
    <xf numFmtId="0" fontId="6" fillId="8" borderId="0" xfId="0" applyFont="1" applyFill="1"/>
    <xf numFmtId="0" fontId="5" fillId="8" borderId="0" xfId="0" applyFont="1" applyFill="1" applyAlignment="1">
      <alignment vertical="center"/>
    </xf>
    <xf numFmtId="0" fontId="7" fillId="8" borderId="0" xfId="0" applyFont="1" applyFill="1" applyAlignment="1">
      <alignment vertical="center"/>
    </xf>
    <xf numFmtId="0" fontId="6" fillId="8" borderId="0" xfId="0" applyFont="1" applyFill="1" applyAlignment="1">
      <alignment horizontal="left" vertical="center"/>
    </xf>
    <xf numFmtId="0" fontId="6" fillId="8" borderId="0" xfId="0" applyFont="1" applyFill="1" applyAlignment="1">
      <alignment horizontal="left"/>
    </xf>
    <xf numFmtId="0" fontId="7" fillId="8" borderId="0" xfId="0" applyFont="1" applyFill="1"/>
    <xf numFmtId="0" fontId="7" fillId="8" borderId="0" xfId="0" applyFont="1" applyFill="1" applyAlignment="1">
      <alignment vertical="center" wrapText="1"/>
    </xf>
    <xf numFmtId="49" fontId="42" fillId="8" borderId="0" xfId="0" applyNumberFormat="1" applyFont="1" applyFill="1" applyAlignment="1">
      <alignment horizontal="left" vertical="center"/>
    </xf>
    <xf numFmtId="0" fontId="4" fillId="8" borderId="0" xfId="0" applyFont="1" applyFill="1" applyAlignment="1">
      <alignment horizontal="left" vertical="center" wrapText="1"/>
    </xf>
    <xf numFmtId="49" fontId="5" fillId="8" borderId="0" xfId="0" applyNumberFormat="1" applyFont="1" applyFill="1" applyAlignment="1">
      <alignment horizontal="center" vertical="center"/>
    </xf>
    <xf numFmtId="49" fontId="5" fillId="8" borderId="8" xfId="0" applyNumberFormat="1" applyFont="1" applyFill="1" applyBorder="1" applyAlignment="1">
      <alignment horizontal="center" vertical="center"/>
    </xf>
    <xf numFmtId="0" fontId="41" fillId="8" borderId="0" xfId="0" applyFont="1" applyFill="1" applyAlignment="1">
      <alignment horizontal="center" vertical="center" wrapText="1"/>
    </xf>
    <xf numFmtId="0" fontId="22" fillId="8" borderId="0" xfId="0" applyFont="1" applyFill="1" applyAlignment="1">
      <alignment horizontal="center" vertical="center" wrapText="1"/>
    </xf>
    <xf numFmtId="0" fontId="22" fillId="8" borderId="0" xfId="0" applyFont="1" applyFill="1" applyAlignment="1">
      <alignment horizontal="center" vertical="center"/>
    </xf>
    <xf numFmtId="0" fontId="22" fillId="8" borderId="8" xfId="0" applyFont="1" applyFill="1" applyBorder="1" applyAlignment="1">
      <alignment horizontal="left" vertical="center"/>
    </xf>
    <xf numFmtId="49" fontId="43" fillId="8" borderId="0" xfId="0" applyNumberFormat="1" applyFont="1" applyFill="1" applyAlignment="1">
      <alignment horizontal="center" vertical="center"/>
    </xf>
    <xf numFmtId="0" fontId="27" fillId="10" borderId="14" xfId="0" applyFont="1" applyFill="1" applyBorder="1" applyAlignment="1" applyProtection="1">
      <alignment horizontal="center" vertical="center" wrapText="1"/>
      <protection locked="0"/>
    </xf>
    <xf numFmtId="1" fontId="8" fillId="8" borderId="8" xfId="0" applyNumberFormat="1" applyFont="1" applyFill="1" applyBorder="1" applyAlignment="1">
      <alignment horizontal="center" vertical="center"/>
    </xf>
    <xf numFmtId="0" fontId="43" fillId="8" borderId="0" xfId="0" applyFont="1" applyFill="1" applyAlignment="1">
      <alignment horizontal="center" vertical="center" wrapText="1"/>
    </xf>
    <xf numFmtId="164" fontId="8" fillId="8" borderId="8" xfId="0" applyNumberFormat="1" applyFont="1" applyFill="1" applyBorder="1" applyAlignment="1">
      <alignment horizontal="center" vertical="center"/>
    </xf>
    <xf numFmtId="49" fontId="41" fillId="8" borderId="0" xfId="0" applyNumberFormat="1" applyFont="1" applyFill="1" applyAlignment="1">
      <alignment horizontal="right" vertical="center"/>
    </xf>
    <xf numFmtId="49" fontId="41" fillId="8" borderId="18" xfId="0" applyNumberFormat="1" applyFont="1" applyFill="1" applyBorder="1" applyAlignment="1">
      <alignment horizontal="right" vertical="center"/>
    </xf>
    <xf numFmtId="49" fontId="12" fillId="8" borderId="18" xfId="0" applyNumberFormat="1" applyFont="1" applyFill="1" applyBorder="1" applyAlignment="1">
      <alignment horizontal="right" vertical="center" wrapText="1"/>
    </xf>
    <xf numFmtId="165" fontId="22" fillId="8" borderId="18" xfId="0" applyNumberFormat="1" applyFont="1" applyFill="1" applyBorder="1" applyAlignment="1">
      <alignment horizontal="center" vertical="center"/>
    </xf>
    <xf numFmtId="2" fontId="12" fillId="8" borderId="18" xfId="0" applyNumberFormat="1" applyFont="1" applyFill="1" applyBorder="1" applyAlignment="1">
      <alignment horizontal="center" vertical="center"/>
    </xf>
    <xf numFmtId="2" fontId="12" fillId="8" borderId="19" xfId="0" applyNumberFormat="1" applyFont="1" applyFill="1" applyBorder="1" applyAlignment="1">
      <alignment horizontal="center" vertical="center"/>
    </xf>
    <xf numFmtId="0" fontId="39" fillId="8" borderId="4" xfId="0" applyFont="1" applyFill="1" applyBorder="1"/>
    <xf numFmtId="0" fontId="4" fillId="8" borderId="4" xfId="0" applyFont="1" applyFill="1" applyBorder="1" applyAlignment="1">
      <alignment wrapText="1"/>
    </xf>
    <xf numFmtId="0" fontId="4" fillId="8" borderId="5" xfId="0" applyFont="1" applyFill="1" applyBorder="1"/>
    <xf numFmtId="0" fontId="41" fillId="8" borderId="0" xfId="0" applyFont="1" applyFill="1" applyAlignment="1">
      <alignment horizontal="right" vertical="center" wrapText="1"/>
    </xf>
    <xf numFmtId="0" fontId="22" fillId="8" borderId="0" xfId="0" applyFont="1" applyFill="1" applyAlignment="1">
      <alignment horizontal="left" vertical="top" wrapText="1"/>
    </xf>
    <xf numFmtId="0" fontId="5" fillId="8" borderId="13" xfId="0" applyFont="1" applyFill="1" applyBorder="1" applyAlignment="1">
      <alignment horizontal="center" vertical="center"/>
    </xf>
    <xf numFmtId="0" fontId="5" fillId="8" borderId="6" xfId="0" applyFont="1" applyFill="1" applyBorder="1" applyAlignment="1">
      <alignment horizontal="center" vertical="center"/>
    </xf>
    <xf numFmtId="0" fontId="6" fillId="8" borderId="0" xfId="0" applyFont="1" applyFill="1" applyAlignment="1">
      <alignment horizontal="center" vertical="center"/>
    </xf>
    <xf numFmtId="0" fontId="14" fillId="8" borderId="8" xfId="0" applyFont="1" applyFill="1" applyBorder="1" applyAlignment="1">
      <alignment horizontal="center" vertical="center"/>
    </xf>
    <xf numFmtId="1" fontId="8" fillId="8" borderId="0" xfId="0" applyNumberFormat="1" applyFont="1" applyFill="1" applyAlignment="1">
      <alignment horizontal="center" vertical="center"/>
    </xf>
    <xf numFmtId="49" fontId="42" fillId="8" borderId="13" xfId="0" applyNumberFormat="1" applyFont="1" applyFill="1" applyBorder="1" applyAlignment="1">
      <alignment horizontal="left" vertical="center"/>
    </xf>
    <xf numFmtId="49" fontId="5" fillId="8" borderId="13" xfId="0" applyNumberFormat="1" applyFont="1" applyFill="1" applyBorder="1" applyAlignment="1">
      <alignment horizontal="left" vertical="center" wrapText="1"/>
    </xf>
    <xf numFmtId="49" fontId="5" fillId="8" borderId="13" xfId="0" applyNumberFormat="1" applyFont="1" applyFill="1" applyBorder="1" applyAlignment="1">
      <alignment horizontal="center" vertical="center"/>
    </xf>
    <xf numFmtId="49" fontId="5" fillId="8" borderId="6" xfId="0" applyNumberFormat="1" applyFont="1" applyFill="1" applyBorder="1" applyAlignment="1">
      <alignment horizontal="center" vertical="center"/>
    </xf>
    <xf numFmtId="0" fontId="14" fillId="8" borderId="0" xfId="0" applyFont="1" applyFill="1" applyAlignment="1">
      <alignment horizontal="center" vertical="center"/>
    </xf>
    <xf numFmtId="49" fontId="13" fillId="8" borderId="8" xfId="0" applyNumberFormat="1" applyFont="1" applyFill="1" applyBorder="1" applyAlignment="1">
      <alignment horizontal="left" vertical="center"/>
    </xf>
    <xf numFmtId="0" fontId="12" fillId="8" borderId="7" xfId="0" applyFont="1" applyFill="1" applyBorder="1" applyAlignment="1">
      <alignment horizontal="right"/>
    </xf>
    <xf numFmtId="165" fontId="22" fillId="8" borderId="0" xfId="0" applyNumberFormat="1" applyFont="1" applyFill="1" applyAlignment="1">
      <alignment horizontal="center" vertical="center"/>
    </xf>
    <xf numFmtId="2" fontId="12" fillId="8" borderId="0" xfId="0" applyNumberFormat="1" applyFont="1" applyFill="1" applyAlignment="1">
      <alignment horizontal="center" vertical="center"/>
    </xf>
    <xf numFmtId="2" fontId="12" fillId="8" borderId="8" xfId="0" applyNumberFormat="1" applyFont="1" applyFill="1" applyBorder="1" applyAlignment="1">
      <alignment horizontal="center" vertical="center"/>
    </xf>
    <xf numFmtId="0" fontId="4" fillId="8" borderId="4" xfId="0" applyFont="1" applyFill="1" applyBorder="1" applyAlignment="1">
      <alignment horizontal="center"/>
    </xf>
    <xf numFmtId="0" fontId="36" fillId="8" borderId="0" xfId="0" applyFont="1" applyFill="1" applyAlignment="1">
      <alignment vertical="center" wrapText="1"/>
    </xf>
    <xf numFmtId="0" fontId="33" fillId="8" borderId="0" xfId="0" applyFont="1" applyFill="1" applyAlignment="1">
      <alignment horizontal="center"/>
    </xf>
    <xf numFmtId="0" fontId="44" fillId="8" borderId="0" xfId="0" applyFont="1" applyFill="1" applyAlignment="1">
      <alignment horizontal="left"/>
    </xf>
    <xf numFmtId="0" fontId="34" fillId="8" borderId="0" xfId="0" applyFont="1" applyFill="1" applyAlignment="1">
      <alignment horizontal="center" vertical="center" wrapText="1"/>
    </xf>
    <xf numFmtId="0" fontId="36" fillId="8" borderId="0" xfId="0" quotePrefix="1" applyFont="1" applyFill="1" applyAlignment="1">
      <alignment horizontal="left" vertical="top" wrapText="1"/>
    </xf>
    <xf numFmtId="0" fontId="34" fillId="8" borderId="0" xfId="0" applyFont="1" applyFill="1" applyAlignment="1">
      <alignment horizontal="center" vertical="center"/>
    </xf>
    <xf numFmtId="0" fontId="48" fillId="6" borderId="0" xfId="0" applyFont="1" applyFill="1" applyAlignment="1">
      <alignment horizontal="left" vertical="center"/>
    </xf>
    <xf numFmtId="0" fontId="49" fillId="2" borderId="0" xfId="0" applyFont="1" applyFill="1" applyAlignment="1">
      <alignment vertical="center"/>
    </xf>
    <xf numFmtId="0" fontId="49" fillId="2" borderId="0" xfId="0" applyFont="1" applyFill="1"/>
    <xf numFmtId="0" fontId="47" fillId="11" borderId="0" xfId="0" applyFont="1" applyFill="1" applyAlignment="1">
      <alignment horizontal="center" vertical="center"/>
    </xf>
    <xf numFmtId="0" fontId="50" fillId="11" borderId="0" xfId="0" quotePrefix="1" applyFont="1" applyFill="1" applyAlignment="1">
      <alignment wrapText="1"/>
    </xf>
    <xf numFmtId="0" fontId="50" fillId="11" borderId="0" xfId="0" quotePrefix="1" applyFont="1" applyFill="1" applyAlignment="1">
      <alignment horizontal="left" vertical="top" wrapText="1"/>
    </xf>
    <xf numFmtId="0" fontId="47" fillId="11" borderId="0" xfId="0" applyFont="1" applyFill="1" applyAlignment="1">
      <alignment horizontal="center" vertical="center" wrapText="1"/>
    </xf>
    <xf numFmtId="0" fontId="19" fillId="11" borderId="20" xfId="0" applyFont="1" applyFill="1" applyBorder="1"/>
    <xf numFmtId="0" fontId="20" fillId="11" borderId="13" xfId="0" applyFont="1" applyFill="1" applyBorder="1"/>
    <xf numFmtId="0" fontId="40" fillId="11" borderId="13" xfId="0" applyFont="1" applyFill="1" applyBorder="1"/>
    <xf numFmtId="0" fontId="16" fillId="11" borderId="13" xfId="0" applyFont="1" applyFill="1" applyBorder="1" applyAlignment="1">
      <alignment wrapText="1"/>
    </xf>
    <xf numFmtId="0" fontId="19" fillId="11" borderId="13" xfId="0" applyFont="1" applyFill="1" applyBorder="1"/>
    <xf numFmtId="0" fontId="19" fillId="11" borderId="6" xfId="0" applyFont="1" applyFill="1" applyBorder="1"/>
    <xf numFmtId="0" fontId="37" fillId="0" borderId="2" xfId="0" applyFont="1" applyBorder="1" applyAlignment="1">
      <alignment horizontal="left" vertical="center" wrapText="1"/>
    </xf>
    <xf numFmtId="0" fontId="37" fillId="0" borderId="0" xfId="0" applyFont="1" applyAlignment="1">
      <alignment horizontal="left" vertical="center" wrapText="1"/>
    </xf>
    <xf numFmtId="0" fontId="37" fillId="0" borderId="36" xfId="0" applyFont="1" applyBorder="1" applyAlignment="1">
      <alignment horizontal="left" vertical="center" wrapText="1"/>
    </xf>
    <xf numFmtId="0" fontId="36" fillId="8" borderId="33" xfId="0" applyFont="1" applyFill="1" applyBorder="1" applyAlignment="1">
      <alignment horizontal="left" vertical="top" wrapText="1"/>
    </xf>
    <xf numFmtId="0" fontId="25" fillId="8" borderId="34" xfId="0" applyFont="1" applyFill="1" applyBorder="1" applyAlignment="1">
      <alignment horizontal="left" vertical="top" wrapText="1"/>
    </xf>
    <xf numFmtId="0" fontId="25" fillId="8" borderId="35" xfId="0" applyFont="1" applyFill="1" applyBorder="1" applyAlignment="1">
      <alignment horizontal="left" vertical="top" wrapText="1"/>
    </xf>
    <xf numFmtId="0" fontId="36" fillId="8" borderId="2" xfId="0" applyFont="1" applyFill="1" applyBorder="1" applyAlignment="1">
      <alignment horizontal="left" vertical="top" wrapText="1"/>
    </xf>
    <xf numFmtId="0" fontId="25" fillId="8" borderId="0" xfId="0" applyFont="1" applyFill="1" applyBorder="1" applyAlignment="1">
      <alignment horizontal="left" vertical="top" wrapText="1"/>
    </xf>
    <xf numFmtId="0" fontId="25" fillId="8" borderId="36" xfId="0" applyFont="1" applyFill="1" applyBorder="1" applyAlignment="1">
      <alignment horizontal="left" vertical="top" wrapText="1"/>
    </xf>
    <xf numFmtId="17" fontId="37" fillId="0" borderId="31" xfId="0" applyNumberFormat="1" applyFont="1" applyBorder="1" applyAlignment="1">
      <alignment horizontal="center" vertical="center" wrapText="1"/>
    </xf>
    <xf numFmtId="0" fontId="0" fillId="0" borderId="31" xfId="0" applyBorder="1" applyAlignment="1">
      <alignment horizontal="center" vertical="center"/>
    </xf>
    <xf numFmtId="0" fontId="0" fillId="0" borderId="32" xfId="0" applyBorder="1" applyAlignment="1">
      <alignment horizontal="center" vertical="center"/>
    </xf>
    <xf numFmtId="0" fontId="36" fillId="8" borderId="37" xfId="0" applyFont="1" applyFill="1" applyBorder="1" applyAlignment="1">
      <alignment horizontal="left" vertical="top" wrapText="1"/>
    </xf>
    <xf numFmtId="0" fontId="25" fillId="8" borderId="38" xfId="0" applyFont="1" applyFill="1" applyBorder="1" applyAlignment="1">
      <alignment horizontal="left" vertical="top" wrapText="1"/>
    </xf>
    <xf numFmtId="0" fontId="25" fillId="8" borderId="39" xfId="0" applyFont="1" applyFill="1" applyBorder="1" applyAlignment="1">
      <alignment horizontal="left" vertical="top" wrapText="1"/>
    </xf>
    <xf numFmtId="0" fontId="37" fillId="0" borderId="33" xfId="0" applyFont="1" applyBorder="1" applyAlignment="1">
      <alignment horizontal="left" vertical="center" wrapText="1"/>
    </xf>
    <xf numFmtId="0" fontId="37" fillId="0" borderId="34" xfId="0" applyFont="1" applyBorder="1" applyAlignment="1">
      <alignment horizontal="left" vertical="center" wrapText="1"/>
    </xf>
    <xf numFmtId="0" fontId="0" fillId="0" borderId="34" xfId="0" applyBorder="1" applyAlignment="1">
      <alignment horizontal="left" vertical="center" wrapText="1"/>
    </xf>
    <xf numFmtId="0" fontId="0" fillId="0" borderId="35" xfId="0" applyBorder="1" applyAlignment="1">
      <alignment horizontal="left" vertical="center" wrapText="1"/>
    </xf>
    <xf numFmtId="0" fontId="21" fillId="0" borderId="33" xfId="0" applyFont="1" applyBorder="1" applyAlignment="1">
      <alignment horizontal="center" vertical="center"/>
    </xf>
    <xf numFmtId="0" fontId="21" fillId="0" borderId="34" xfId="0" applyFont="1" applyBorder="1" applyAlignment="1">
      <alignment horizontal="center" vertical="center"/>
    </xf>
    <xf numFmtId="0" fontId="21" fillId="0" borderId="35" xfId="0" applyFont="1" applyBorder="1" applyAlignment="1">
      <alignment horizontal="center" vertical="center"/>
    </xf>
    <xf numFmtId="0" fontId="21" fillId="0" borderId="2" xfId="0" applyFont="1" applyBorder="1" applyAlignment="1">
      <alignment horizontal="center" vertical="center"/>
    </xf>
    <xf numFmtId="0" fontId="21" fillId="0" borderId="0" xfId="0" applyFont="1" applyAlignment="1">
      <alignment horizontal="center" vertical="center"/>
    </xf>
    <xf numFmtId="0" fontId="21" fillId="0" borderId="36" xfId="0" applyFont="1" applyBorder="1" applyAlignment="1">
      <alignment horizontal="center" vertical="center"/>
    </xf>
    <xf numFmtId="0" fontId="21" fillId="0" borderId="37" xfId="0" applyFont="1" applyBorder="1" applyAlignment="1">
      <alignment horizontal="center" vertical="center"/>
    </xf>
    <xf numFmtId="0" fontId="21" fillId="0" borderId="38" xfId="0" applyFont="1" applyBorder="1" applyAlignment="1">
      <alignment horizontal="center" vertical="center"/>
    </xf>
    <xf numFmtId="0" fontId="21" fillId="0" borderId="39" xfId="0" applyFont="1" applyBorder="1" applyAlignment="1">
      <alignment horizontal="center" vertical="center"/>
    </xf>
    <xf numFmtId="0" fontId="37" fillId="0" borderId="37" xfId="0" applyFont="1" applyBorder="1" applyAlignment="1">
      <alignment horizontal="left" vertical="center" wrapText="1"/>
    </xf>
    <xf numFmtId="0" fontId="37" fillId="0" borderId="38" xfId="0" applyFont="1" applyBorder="1" applyAlignment="1">
      <alignment horizontal="left" vertical="center" wrapText="1"/>
    </xf>
    <xf numFmtId="0" fontId="37" fillId="0" borderId="39" xfId="0" applyFont="1" applyBorder="1" applyAlignment="1">
      <alignment horizontal="left" vertical="center" wrapText="1"/>
    </xf>
    <xf numFmtId="2" fontId="6" fillId="8" borderId="0" xfId="0" applyNumberFormat="1" applyFont="1" applyFill="1" applyAlignment="1">
      <alignment horizontal="left" vertical="center"/>
    </xf>
    <xf numFmtId="0" fontId="11" fillId="2" borderId="18" xfId="0" applyFont="1" applyFill="1" applyBorder="1" applyAlignment="1">
      <alignment horizontal="left" vertical="center" wrapText="1"/>
    </xf>
    <xf numFmtId="49" fontId="5" fillId="4" borderId="27" xfId="0" applyNumberFormat="1" applyFont="1" applyFill="1" applyBorder="1" applyAlignment="1">
      <alignment horizontal="left" vertical="center"/>
    </xf>
    <xf numFmtId="49" fontId="5" fillId="4" borderId="12" xfId="0" applyNumberFormat="1" applyFont="1" applyFill="1" applyBorder="1" applyAlignment="1">
      <alignment horizontal="left" vertical="center"/>
    </xf>
    <xf numFmtId="49" fontId="5" fillId="8" borderId="26" xfId="0" applyNumberFormat="1" applyFont="1" applyFill="1" applyBorder="1" applyAlignment="1">
      <alignment horizontal="left" vertical="center"/>
    </xf>
    <xf numFmtId="49" fontId="5" fillId="8" borderId="12" xfId="0" applyNumberFormat="1" applyFont="1" applyFill="1" applyBorder="1" applyAlignment="1">
      <alignment horizontal="left" vertical="center"/>
    </xf>
    <xf numFmtId="49" fontId="5" fillId="4" borderId="16" xfId="0" applyNumberFormat="1" applyFont="1" applyFill="1" applyBorder="1" applyAlignment="1">
      <alignment horizontal="left" vertical="center"/>
    </xf>
    <xf numFmtId="49" fontId="5" fillId="4" borderId="0" xfId="0" applyNumberFormat="1" applyFont="1" applyFill="1" applyAlignment="1">
      <alignment horizontal="left" vertical="center"/>
    </xf>
    <xf numFmtId="49" fontId="5" fillId="8" borderId="20" xfId="0" applyNumberFormat="1" applyFont="1" applyFill="1" applyBorder="1" applyAlignment="1">
      <alignment horizontal="left" vertical="center"/>
    </xf>
    <xf numFmtId="49" fontId="5" fillId="8" borderId="13" xfId="0" applyNumberFormat="1" applyFont="1" applyFill="1" applyBorder="1" applyAlignment="1">
      <alignment horizontal="left" vertical="center"/>
    </xf>
    <xf numFmtId="49" fontId="5" fillId="8" borderId="20" xfId="0" applyNumberFormat="1" applyFont="1" applyFill="1" applyBorder="1" applyAlignment="1">
      <alignment horizontal="left"/>
    </xf>
    <xf numFmtId="49" fontId="5" fillId="8" borderId="13" xfId="0" applyNumberFormat="1" applyFont="1" applyFill="1" applyBorder="1" applyAlignment="1">
      <alignment horizontal="left"/>
    </xf>
    <xf numFmtId="49" fontId="5" fillId="9" borderId="27" xfId="0" applyNumberFormat="1" applyFont="1" applyFill="1" applyBorder="1" applyAlignment="1">
      <alignment horizontal="left" vertical="center"/>
    </xf>
    <xf numFmtId="49" fontId="5" fillId="9" borderId="12" xfId="0" applyNumberFormat="1" applyFont="1" applyFill="1" applyBorder="1" applyAlignment="1">
      <alignment horizontal="left" vertical="center"/>
    </xf>
  </cellXfs>
  <cellStyles count="2">
    <cellStyle name="Normal" xfId="0" builtinId="0"/>
    <cellStyle name="Percent" xfId="1" builtinId="5"/>
  </cellStyles>
  <dxfs count="56">
    <dxf>
      <fill>
        <patternFill>
          <bgColor theme="0" tint="-0.14996795556505021"/>
        </patternFill>
      </fill>
    </dxf>
    <dxf>
      <font>
        <color auto="1"/>
      </font>
      <fill>
        <patternFill>
          <bgColor theme="6" tint="-0.24994659260841701"/>
        </patternFill>
      </fill>
    </dxf>
    <dxf>
      <fill>
        <patternFill>
          <bgColor theme="9" tint="0.59996337778862885"/>
        </patternFill>
      </fill>
    </dxf>
    <dxf>
      <fill>
        <patternFill>
          <bgColor theme="6" tint="0.39994506668294322"/>
        </patternFill>
      </fill>
    </dxf>
    <dxf>
      <font>
        <color auto="1"/>
      </font>
      <fill>
        <patternFill>
          <bgColor theme="5" tint="0.39994506668294322"/>
        </patternFill>
      </fill>
    </dxf>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8A968"/>
        </patternFill>
      </fill>
    </dxf>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8A968"/>
        </patternFill>
      </fill>
    </dxf>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8A968"/>
        </patternFill>
      </fill>
    </dxf>
    <dxf>
      <fill>
        <patternFill>
          <bgColor rgb="FFD48482"/>
        </patternFill>
      </fill>
    </dxf>
    <dxf>
      <fill>
        <patternFill>
          <bgColor rgb="FFB2CA7C"/>
        </patternFill>
      </fill>
    </dxf>
    <dxf>
      <fill>
        <patternFill>
          <bgColor rgb="FFF8A968"/>
        </patternFill>
      </fill>
    </dxf>
    <dxf>
      <font>
        <color theme="0"/>
      </font>
      <fill>
        <patternFill>
          <bgColor rgb="FF7AB648"/>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theme="9" tint="0.39994506668294322"/>
        </patternFill>
      </fill>
    </dxf>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8A968"/>
        </patternFill>
      </fill>
    </dxf>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8A968"/>
        </patternFill>
      </fill>
    </dxf>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8A968"/>
        </patternFill>
      </fill>
    </dxf>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8A968"/>
        </patternFill>
      </fill>
    </dxf>
    <dxf>
      <fill>
        <patternFill>
          <bgColor rgb="FFB2CA7C"/>
        </patternFill>
      </fill>
    </dxf>
    <dxf>
      <fill>
        <patternFill>
          <bgColor rgb="FFD48482"/>
        </patternFill>
      </fill>
    </dxf>
    <dxf>
      <fill>
        <patternFill>
          <bgColor theme="0" tint="-0.34998626667073579"/>
        </patternFill>
      </fill>
    </dxf>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8A968"/>
        </patternFill>
      </fill>
    </dxf>
  </dxfs>
  <tableStyles count="1" defaultTableStyle="TableStyleMedium9" defaultPivotStyle="PivotStyleLight16">
    <tableStyle name="MySqlDefault" pivot="0" table="0" count="0" xr9:uid="{00000000-0011-0000-FFFF-FFFF00000000}"/>
  </tableStyles>
  <colors>
    <mruColors>
      <color rgb="FFF7941E"/>
      <color rgb="FF122948"/>
      <color rgb="FFF39200"/>
      <color rgb="FF003F69"/>
      <color rgb="FFFAF0F0"/>
      <color rgb="FFFFFFCC"/>
      <color rgb="FFF8A968"/>
      <color rgb="FF3B3C2E"/>
      <color rgb="FF7AB648"/>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83161693200999"/>
          <c:y val="0.105459727404581"/>
          <c:w val="0.412813775347877"/>
          <c:h val="0.82486494558728296"/>
        </c:manualLayout>
      </c:layout>
      <c:radarChart>
        <c:radarStyle val="marker"/>
        <c:varyColors val="0"/>
        <c:ser>
          <c:idx val="0"/>
          <c:order val="0"/>
          <c:tx>
            <c:strRef>
              <c:f>Results!$G$4</c:f>
              <c:strCache>
                <c:ptCount val="1"/>
              </c:strCache>
            </c:strRef>
          </c:tx>
          <c:spPr>
            <a:ln w="9525" cap="rnd">
              <a:solidFill>
                <a:schemeClr val="bg1">
                  <a:lumMod val="75000"/>
                </a:schemeClr>
              </a:solidFill>
              <a:round/>
            </a:ln>
            <a:effectLst/>
          </c:spPr>
          <c:marker>
            <c:symbol val="none"/>
          </c:marker>
          <c:cat>
            <c:strRef>
              <c:f>Results!$F$6:$F$12</c:f>
              <c:strCache>
                <c:ptCount val="7"/>
                <c:pt idx="0">
                  <c:v>Gouvernance et gestion </c:v>
                </c:pt>
                <c:pt idx="1">
                  <c:v>A. Transparence</c:v>
                </c:pt>
                <c:pt idx="2">
                  <c:v>B. Ventes et prix responsables</c:v>
                </c:pt>
                <c:pt idx="3">
                  <c:v>C. Bon service Clientèle</c:v>
                </c:pt>
                <c:pt idx="4">
                  <c:v>D. Produits de bonne qualité</c:v>
                </c:pt>
                <c:pt idx="5">
                  <c:v>E. Protection des données personnelles</c:v>
                </c:pt>
                <c:pt idx="6">
                  <c:v>F. Traitement équitable et respectueux</c:v>
                </c:pt>
              </c:strCache>
            </c:strRef>
          </c:cat>
          <c:val>
            <c:numRef>
              <c:f>Results!$G$6:$G$12</c:f>
              <c:numCache>
                <c:formatCode>0%</c:formatCode>
                <c:ptCount val="7"/>
                <c:pt idx="0">
                  <c:v>0.1</c:v>
                </c:pt>
                <c:pt idx="1">
                  <c:v>0.1</c:v>
                </c:pt>
                <c:pt idx="2">
                  <c:v>0.1</c:v>
                </c:pt>
                <c:pt idx="3">
                  <c:v>0.1</c:v>
                </c:pt>
                <c:pt idx="4">
                  <c:v>0.1</c:v>
                </c:pt>
                <c:pt idx="5">
                  <c:v>0.1</c:v>
                </c:pt>
                <c:pt idx="6">
                  <c:v>0.1</c:v>
                </c:pt>
              </c:numCache>
            </c:numRef>
          </c:val>
          <c:extLst>
            <c:ext xmlns:c16="http://schemas.microsoft.com/office/drawing/2014/chart" uri="{C3380CC4-5D6E-409C-BE32-E72D297353CC}">
              <c16:uniqueId val="{00000000-E406-41DD-B571-7E17D22AD892}"/>
            </c:ext>
          </c:extLst>
        </c:ser>
        <c:ser>
          <c:idx val="1"/>
          <c:order val="1"/>
          <c:tx>
            <c:strRef>
              <c:f>Results!$H$4</c:f>
              <c:strCache>
                <c:ptCount val="1"/>
              </c:strCache>
            </c:strRef>
          </c:tx>
          <c:spPr>
            <a:ln w="9525" cap="rnd">
              <a:solidFill>
                <a:schemeClr val="bg1">
                  <a:lumMod val="75000"/>
                  <a:alpha val="80000"/>
                </a:schemeClr>
              </a:solidFill>
              <a:round/>
            </a:ln>
            <a:effectLst/>
          </c:spPr>
          <c:marker>
            <c:symbol val="none"/>
          </c:marker>
          <c:cat>
            <c:strRef>
              <c:f>Results!$F$6:$F$12</c:f>
              <c:strCache>
                <c:ptCount val="7"/>
                <c:pt idx="0">
                  <c:v>Gouvernance et gestion </c:v>
                </c:pt>
                <c:pt idx="1">
                  <c:v>A. Transparence</c:v>
                </c:pt>
                <c:pt idx="2">
                  <c:v>B. Ventes et prix responsables</c:v>
                </c:pt>
                <c:pt idx="3">
                  <c:v>C. Bon service Clientèle</c:v>
                </c:pt>
                <c:pt idx="4">
                  <c:v>D. Produits de bonne qualité</c:v>
                </c:pt>
                <c:pt idx="5">
                  <c:v>E. Protection des données personnelles</c:v>
                </c:pt>
                <c:pt idx="6">
                  <c:v>F. Traitement équitable et respectueux</c:v>
                </c:pt>
              </c:strCache>
            </c:strRef>
          </c:cat>
          <c:val>
            <c:numRef>
              <c:f>Results!$H$6:$H$12</c:f>
              <c:numCache>
                <c:formatCode>0%</c:formatCode>
                <c:ptCount val="7"/>
                <c:pt idx="0">
                  <c:v>0.4</c:v>
                </c:pt>
                <c:pt idx="1">
                  <c:v>0.4</c:v>
                </c:pt>
                <c:pt idx="2">
                  <c:v>0.4</c:v>
                </c:pt>
                <c:pt idx="3">
                  <c:v>0.4</c:v>
                </c:pt>
                <c:pt idx="4">
                  <c:v>0.4</c:v>
                </c:pt>
                <c:pt idx="5">
                  <c:v>0.4</c:v>
                </c:pt>
                <c:pt idx="6">
                  <c:v>0.4</c:v>
                </c:pt>
              </c:numCache>
            </c:numRef>
          </c:val>
          <c:extLst>
            <c:ext xmlns:c16="http://schemas.microsoft.com/office/drawing/2014/chart" uri="{C3380CC4-5D6E-409C-BE32-E72D297353CC}">
              <c16:uniqueId val="{00000001-E406-41DD-B571-7E17D22AD892}"/>
            </c:ext>
          </c:extLst>
        </c:ser>
        <c:ser>
          <c:idx val="4"/>
          <c:order val="2"/>
          <c:tx>
            <c:strRef>
              <c:f>Results!$K$4</c:f>
              <c:strCache>
                <c:ptCount val="1"/>
              </c:strCache>
            </c:strRef>
          </c:tx>
          <c:spPr>
            <a:ln w="25400" cap="rnd">
              <a:solidFill>
                <a:schemeClr val="tx1">
                  <a:lumMod val="50000"/>
                  <a:lumOff val="50000"/>
                </a:schemeClr>
              </a:solidFill>
              <a:round/>
            </a:ln>
            <a:effectLst/>
          </c:spPr>
          <c:marker>
            <c:symbol val="circle"/>
            <c:size val="5"/>
            <c:spPr>
              <a:solidFill>
                <a:srgbClr val="003F69"/>
              </a:solidFill>
              <a:ln w="9525">
                <a:solidFill>
                  <a:srgbClr val="003F69"/>
                </a:solidFill>
              </a:ln>
              <a:effectLst/>
            </c:spPr>
          </c:marker>
          <c:dLbls>
            <c:dLbl>
              <c:idx val="6"/>
              <c:layout>
                <c:manualLayout>
                  <c:x val="-2.24630660544690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1F-417E-94C5-32A2D655211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Results!$F$6:$F$12</c:f>
              <c:strCache>
                <c:ptCount val="7"/>
                <c:pt idx="0">
                  <c:v>Gouvernance et gestion </c:v>
                </c:pt>
                <c:pt idx="1">
                  <c:v>A. Transparence</c:v>
                </c:pt>
                <c:pt idx="2">
                  <c:v>B. Ventes et prix responsables</c:v>
                </c:pt>
                <c:pt idx="3">
                  <c:v>C. Bon service Clientèle</c:v>
                </c:pt>
                <c:pt idx="4">
                  <c:v>D. Produits de bonne qualité</c:v>
                </c:pt>
                <c:pt idx="5">
                  <c:v>E. Protection des données personnelles</c:v>
                </c:pt>
                <c:pt idx="6">
                  <c:v>F. Traitement équitable et respectueux</c:v>
                </c:pt>
              </c:strCache>
            </c:strRef>
          </c:cat>
          <c:val>
            <c:numRef>
              <c:f>Results!$K$6:$K$12</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E406-41DD-B571-7E17D22AD892}"/>
            </c:ext>
          </c:extLst>
        </c:ser>
        <c:dLbls>
          <c:showLegendKey val="0"/>
          <c:showVal val="0"/>
          <c:showCatName val="0"/>
          <c:showSerName val="0"/>
          <c:showPercent val="0"/>
          <c:showBubbleSize val="0"/>
        </c:dLbls>
        <c:axId val="172109824"/>
        <c:axId val="172111360"/>
      </c:radarChart>
      <c:catAx>
        <c:axId val="172109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NL"/>
          </a:p>
        </c:txPr>
        <c:crossAx val="172111360"/>
        <c:crosses val="autoZero"/>
        <c:auto val="1"/>
        <c:lblAlgn val="ctr"/>
        <c:lblOffset val="100"/>
        <c:noMultiLvlLbl val="0"/>
      </c:catAx>
      <c:valAx>
        <c:axId val="172111360"/>
        <c:scaling>
          <c:orientation val="minMax"/>
          <c:max val="1"/>
        </c:scaling>
        <c:delete val="0"/>
        <c:axPos val="l"/>
        <c:majorGridlines>
          <c:spPr>
            <a:ln w="9525" cap="flat" cmpd="sng" algn="ctr">
              <a:solidFill>
                <a:schemeClr val="bg1">
                  <a:lumMod val="75000"/>
                </a:schemeClr>
              </a:solidFill>
              <a:round/>
            </a:ln>
            <a:effectLst/>
          </c:spPr>
        </c:majorGridlines>
        <c:numFmt formatCode="0%" sourceLinked="1"/>
        <c:majorTickMark val="in"/>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ln>
                  <a:solidFill>
                    <a:schemeClr val="tx1">
                      <a:lumMod val="65000"/>
                      <a:lumOff val="35000"/>
                      <a:alpha val="10000"/>
                    </a:schemeClr>
                  </a:solidFill>
                </a:ln>
                <a:solidFill>
                  <a:schemeClr val="tx1">
                    <a:lumMod val="65000"/>
                    <a:lumOff val="35000"/>
                  </a:schemeClr>
                </a:solidFill>
                <a:latin typeface="+mn-lt"/>
                <a:ea typeface="+mn-ea"/>
                <a:cs typeface="+mn-cs"/>
              </a:defRPr>
            </a:pPr>
            <a:endParaRPr lang="en-NL"/>
          </a:p>
        </c:txPr>
        <c:crossAx val="172109824"/>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gogla.org/gogla-consumer-protection-code" TargetMode="External"/><Relationship Id="rId6" Type="http://schemas.openxmlformats.org/officeDocument/2006/relationships/image" Target="../media/image5.jpg"/><Relationship Id="rId5" Type="http://schemas.openxmlformats.org/officeDocument/2006/relationships/image" Target="../media/image4.jp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hyperlink" Target="https://www.gogla.org/gogla-consumer-protection-code" TargetMode="External"/><Relationship Id="rId6" Type="http://schemas.openxmlformats.org/officeDocument/2006/relationships/image" Target="../media/image9.svg"/><Relationship Id="rId5" Type="http://schemas.openxmlformats.org/officeDocument/2006/relationships/image" Target="../media/image8.png"/><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https://www.gogla.org/gogla-consumer-protection-code" TargetMode="External"/><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3.png"/><Relationship Id="rId2" Type="http://schemas.openxmlformats.org/officeDocument/2006/relationships/image" Target="../media/image10.png"/><Relationship Id="rId1" Type="http://schemas.openxmlformats.org/officeDocument/2006/relationships/hyperlink" Target="https://www.gogla.org/gogla-consumer-protection-code" TargetMode="External"/><Relationship Id="rId6" Type="http://schemas.openxmlformats.org/officeDocument/2006/relationships/image" Target="../media/image7.png"/><Relationship Id="rId5" Type="http://schemas.openxmlformats.org/officeDocument/2006/relationships/image" Target="../media/image12.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https://www.gogla.org/gogla-consumer-protection-code" TargetMode="External"/><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167639</xdr:colOff>
      <xdr:row>1</xdr:row>
      <xdr:rowOff>121919</xdr:rowOff>
    </xdr:from>
    <xdr:to>
      <xdr:col>1</xdr:col>
      <xdr:colOff>2990850</xdr:colOff>
      <xdr:row>1</xdr:row>
      <xdr:rowOff>1131570</xdr:rowOff>
    </xdr:to>
    <xdr:pic>
      <xdr:nvPicPr>
        <xdr:cNvPr id="2" name="Picture 3">
          <a:hlinkClick xmlns:r="http://schemas.openxmlformats.org/officeDocument/2006/relationships" r:id="rId1"/>
          <a:extLst>
            <a:ext uri="{FF2B5EF4-FFF2-40B4-BE49-F238E27FC236}">
              <a16:creationId xmlns:a16="http://schemas.microsoft.com/office/drawing/2014/main" id="{FD058CA7-DED7-4D25-BDC9-B773C405778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1014" y="350519"/>
          <a:ext cx="2823211" cy="1009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xdr:row>
      <xdr:rowOff>0</xdr:rowOff>
    </xdr:from>
    <xdr:to>
      <xdr:col>14</xdr:col>
      <xdr:colOff>304800</xdr:colOff>
      <xdr:row>5</xdr:row>
      <xdr:rowOff>304800</xdr:rowOff>
    </xdr:to>
    <xdr:sp macro="" textlink="">
      <xdr:nvSpPr>
        <xdr:cNvPr id="1025" name="AutoShape 1" descr="Image result for i icon">
          <a:extLst>
            <a:ext uri="{FF2B5EF4-FFF2-40B4-BE49-F238E27FC236}">
              <a16:creationId xmlns:a16="http://schemas.microsoft.com/office/drawing/2014/main" id="{9373A6EB-F667-4972-994C-AE49131FF156}"/>
            </a:ext>
          </a:extLst>
        </xdr:cNvPr>
        <xdr:cNvSpPr>
          <a:spLocks noChangeAspect="1" noChangeArrowheads="1"/>
        </xdr:cNvSpPr>
      </xdr:nvSpPr>
      <xdr:spPr bwMode="auto">
        <a:xfrm>
          <a:off x="13773150" y="639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5</xdr:row>
      <xdr:rowOff>0</xdr:rowOff>
    </xdr:from>
    <xdr:to>
      <xdr:col>14</xdr:col>
      <xdr:colOff>304800</xdr:colOff>
      <xdr:row>5</xdr:row>
      <xdr:rowOff>304800</xdr:rowOff>
    </xdr:to>
    <xdr:sp macro="" textlink="">
      <xdr:nvSpPr>
        <xdr:cNvPr id="1026" name="AutoShape 2" descr="Image result for i icon">
          <a:extLst>
            <a:ext uri="{FF2B5EF4-FFF2-40B4-BE49-F238E27FC236}">
              <a16:creationId xmlns:a16="http://schemas.microsoft.com/office/drawing/2014/main" id="{21D197FD-3E99-47D6-B0CA-9B5E568EA6E8}"/>
            </a:ext>
          </a:extLst>
        </xdr:cNvPr>
        <xdr:cNvSpPr>
          <a:spLocks noChangeAspect="1" noChangeArrowheads="1"/>
        </xdr:cNvSpPr>
      </xdr:nvSpPr>
      <xdr:spPr bwMode="auto">
        <a:xfrm>
          <a:off x="13773150" y="639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3</xdr:row>
      <xdr:rowOff>0</xdr:rowOff>
    </xdr:from>
    <xdr:to>
      <xdr:col>14</xdr:col>
      <xdr:colOff>304800</xdr:colOff>
      <xdr:row>3</xdr:row>
      <xdr:rowOff>304800</xdr:rowOff>
    </xdr:to>
    <xdr:sp macro="" textlink="">
      <xdr:nvSpPr>
        <xdr:cNvPr id="1028" name="AutoShape 4" descr="Image result for i icon">
          <a:extLst>
            <a:ext uri="{FF2B5EF4-FFF2-40B4-BE49-F238E27FC236}">
              <a16:creationId xmlns:a16="http://schemas.microsoft.com/office/drawing/2014/main" id="{6FD12FE2-CC00-4C14-BE09-3BE3E6CDED56}"/>
            </a:ext>
          </a:extLst>
        </xdr:cNvPr>
        <xdr:cNvSpPr>
          <a:spLocks noChangeAspect="1" noChangeArrowheads="1"/>
        </xdr:cNvSpPr>
      </xdr:nvSpPr>
      <xdr:spPr bwMode="auto">
        <a:xfrm>
          <a:off x="13773150" y="2257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3</xdr:row>
      <xdr:rowOff>0</xdr:rowOff>
    </xdr:from>
    <xdr:to>
      <xdr:col>14</xdr:col>
      <xdr:colOff>304800</xdr:colOff>
      <xdr:row>3</xdr:row>
      <xdr:rowOff>304800</xdr:rowOff>
    </xdr:to>
    <xdr:sp macro="" textlink="">
      <xdr:nvSpPr>
        <xdr:cNvPr id="1029" name="AutoShape 5" descr="Image result for i icon">
          <a:extLst>
            <a:ext uri="{FF2B5EF4-FFF2-40B4-BE49-F238E27FC236}">
              <a16:creationId xmlns:a16="http://schemas.microsoft.com/office/drawing/2014/main" id="{555D04EB-92AF-4B36-ACD4-4336D2D6EC08}"/>
            </a:ext>
          </a:extLst>
        </xdr:cNvPr>
        <xdr:cNvSpPr>
          <a:spLocks noChangeAspect="1" noChangeArrowheads="1"/>
        </xdr:cNvSpPr>
      </xdr:nvSpPr>
      <xdr:spPr bwMode="auto">
        <a:xfrm>
          <a:off x="13773150" y="2257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7</xdr:row>
      <xdr:rowOff>0</xdr:rowOff>
    </xdr:from>
    <xdr:to>
      <xdr:col>5</xdr:col>
      <xdr:colOff>304800</xdr:colOff>
      <xdr:row>7</xdr:row>
      <xdr:rowOff>306916</xdr:rowOff>
    </xdr:to>
    <xdr:sp macro="" textlink="">
      <xdr:nvSpPr>
        <xdr:cNvPr id="1030" name="AutoShape 6" descr="Image result for i icon">
          <a:extLst>
            <a:ext uri="{FF2B5EF4-FFF2-40B4-BE49-F238E27FC236}">
              <a16:creationId xmlns:a16="http://schemas.microsoft.com/office/drawing/2014/main" id="{61F1188C-0603-41A5-BEBC-2B6116F6D0FA}"/>
            </a:ext>
          </a:extLst>
        </xdr:cNvPr>
        <xdr:cNvSpPr>
          <a:spLocks noChangeAspect="1" noChangeArrowheads="1"/>
        </xdr:cNvSpPr>
      </xdr:nvSpPr>
      <xdr:spPr bwMode="auto">
        <a:xfrm>
          <a:off x="6391275" y="13544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5</xdr:row>
      <xdr:rowOff>304800</xdr:rowOff>
    </xdr:to>
    <xdr:sp macro="" textlink="">
      <xdr:nvSpPr>
        <xdr:cNvPr id="1031" name="AutoShape 7" descr="Image result for i icon">
          <a:extLst>
            <a:ext uri="{FF2B5EF4-FFF2-40B4-BE49-F238E27FC236}">
              <a16:creationId xmlns:a16="http://schemas.microsoft.com/office/drawing/2014/main" id="{A54F98D5-CE98-4C83-BFF4-49BCE1F38C50}"/>
            </a:ext>
          </a:extLst>
        </xdr:cNvPr>
        <xdr:cNvSpPr>
          <a:spLocks noChangeAspect="1" noChangeArrowheads="1"/>
        </xdr:cNvSpPr>
      </xdr:nvSpPr>
      <xdr:spPr bwMode="auto">
        <a:xfrm>
          <a:off x="13773150" y="639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6</xdr:row>
      <xdr:rowOff>0</xdr:rowOff>
    </xdr:from>
    <xdr:to>
      <xdr:col>1</xdr:col>
      <xdr:colOff>304800</xdr:colOff>
      <xdr:row>6</xdr:row>
      <xdr:rowOff>304800</xdr:rowOff>
    </xdr:to>
    <xdr:sp macro="" textlink="">
      <xdr:nvSpPr>
        <xdr:cNvPr id="1032" name="AutoShape 8" descr="Image result for enclude a palladium company">
          <a:extLst>
            <a:ext uri="{FF2B5EF4-FFF2-40B4-BE49-F238E27FC236}">
              <a16:creationId xmlns:a16="http://schemas.microsoft.com/office/drawing/2014/main" id="{421A3735-7B55-4871-9CE3-20B074714B54}"/>
            </a:ext>
          </a:extLst>
        </xdr:cNvPr>
        <xdr:cNvSpPr>
          <a:spLocks noChangeAspect="1" noChangeArrowheads="1"/>
        </xdr:cNvSpPr>
      </xdr:nvSpPr>
      <xdr:spPr bwMode="auto">
        <a:xfrm>
          <a:off x="942975" y="1382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289560</xdr:colOff>
      <xdr:row>10</xdr:row>
      <xdr:rowOff>76200</xdr:rowOff>
    </xdr:from>
    <xdr:to>
      <xdr:col>11</xdr:col>
      <xdr:colOff>428622</xdr:colOff>
      <xdr:row>17</xdr:row>
      <xdr:rowOff>121919</xdr:rowOff>
    </xdr:to>
    <xdr:grpSp>
      <xdr:nvGrpSpPr>
        <xdr:cNvPr id="22" name="Group 3">
          <a:extLst>
            <a:ext uri="{FF2B5EF4-FFF2-40B4-BE49-F238E27FC236}">
              <a16:creationId xmlns:a16="http://schemas.microsoft.com/office/drawing/2014/main" id="{F73FFEBD-BF9F-4E5E-BF50-CFB4C9CCF9D2}"/>
            </a:ext>
          </a:extLst>
        </xdr:cNvPr>
        <xdr:cNvGrpSpPr>
          <a:grpSpLocks/>
        </xdr:cNvGrpSpPr>
      </xdr:nvGrpSpPr>
      <xdr:grpSpPr bwMode="auto">
        <a:xfrm>
          <a:off x="6766560" y="7117080"/>
          <a:ext cx="6219822" cy="4175759"/>
          <a:chOff x="7370145" y="1695449"/>
          <a:chExt cx="4324087" cy="3150968"/>
        </a:xfrm>
      </xdr:grpSpPr>
      <xdr:pic>
        <xdr:nvPicPr>
          <xdr:cNvPr id="23" name="Picture 2">
            <a:extLst>
              <a:ext uri="{FF2B5EF4-FFF2-40B4-BE49-F238E27FC236}">
                <a16:creationId xmlns:a16="http://schemas.microsoft.com/office/drawing/2014/main" id="{8699FAF6-8E88-4740-92A4-BC806F0E13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4882" t="9453" r="17026" b="15340"/>
          <a:stretch>
            <a:fillRect/>
          </a:stretch>
        </xdr:blipFill>
        <xdr:spPr bwMode="auto">
          <a:xfrm>
            <a:off x="8677275" y="1943100"/>
            <a:ext cx="1890048" cy="2388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2" name="TextBox 31">
            <a:extLst>
              <a:ext uri="{FF2B5EF4-FFF2-40B4-BE49-F238E27FC236}">
                <a16:creationId xmlns:a16="http://schemas.microsoft.com/office/drawing/2014/main" id="{2A17A44D-87E4-4394-9EFE-4A4471D4BA3D}"/>
              </a:ext>
            </a:extLst>
          </xdr:cNvPr>
          <xdr:cNvSpPr txBox="1"/>
        </xdr:nvSpPr>
        <xdr:spPr>
          <a:xfrm>
            <a:off x="9111982" y="1695449"/>
            <a:ext cx="1180462" cy="3104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b="1">
                <a:solidFill>
                  <a:srgbClr val="FF9418"/>
                </a:solidFill>
              </a:rPr>
              <a:t>Transparence</a:t>
            </a:r>
          </a:p>
        </xdr:txBody>
      </xdr:sp>
      <xdr:sp macro="" textlink="">
        <xdr:nvSpPr>
          <xdr:cNvPr id="33" name="TextBox 32">
            <a:extLst>
              <a:ext uri="{FF2B5EF4-FFF2-40B4-BE49-F238E27FC236}">
                <a16:creationId xmlns:a16="http://schemas.microsoft.com/office/drawing/2014/main" id="{7C90935B-B614-413D-9E91-426D6CA06A5F}"/>
              </a:ext>
            </a:extLst>
          </xdr:cNvPr>
          <xdr:cNvSpPr txBox="1"/>
        </xdr:nvSpPr>
        <xdr:spPr>
          <a:xfrm>
            <a:off x="10585579" y="2409383"/>
            <a:ext cx="1073437" cy="631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b="1">
                <a:solidFill>
                  <a:srgbClr val="FF9418"/>
                </a:solidFill>
              </a:rPr>
              <a:t>Ventes et prix responsables</a:t>
            </a:r>
          </a:p>
        </xdr:txBody>
      </xdr:sp>
      <xdr:sp macro="" textlink="">
        <xdr:nvSpPr>
          <xdr:cNvPr id="34" name="TextBox 33">
            <a:extLst>
              <a:ext uri="{FF2B5EF4-FFF2-40B4-BE49-F238E27FC236}">
                <a16:creationId xmlns:a16="http://schemas.microsoft.com/office/drawing/2014/main" id="{C76780CD-6D6E-4D2E-9FD7-6612B1A5C3A1}"/>
              </a:ext>
            </a:extLst>
          </xdr:cNvPr>
          <xdr:cNvSpPr txBox="1"/>
        </xdr:nvSpPr>
        <xdr:spPr>
          <a:xfrm>
            <a:off x="7396631" y="2293209"/>
            <a:ext cx="1334971" cy="672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0"/>
            <a:r>
              <a:rPr lang="fr" sz="1600" b="1">
                <a:solidFill>
                  <a:srgbClr val="FF9418"/>
                </a:solidFill>
              </a:rPr>
              <a:t>Traitement équitable et respectueux</a:t>
            </a:r>
          </a:p>
        </xdr:txBody>
      </xdr:sp>
      <xdr:sp macro="" textlink="">
        <xdr:nvSpPr>
          <xdr:cNvPr id="35" name="TextBox 34">
            <a:extLst>
              <a:ext uri="{FF2B5EF4-FFF2-40B4-BE49-F238E27FC236}">
                <a16:creationId xmlns:a16="http://schemas.microsoft.com/office/drawing/2014/main" id="{60C74D7D-68D6-40FD-B6E1-3738071C9434}"/>
              </a:ext>
            </a:extLst>
          </xdr:cNvPr>
          <xdr:cNvSpPr txBox="1"/>
        </xdr:nvSpPr>
        <xdr:spPr>
          <a:xfrm>
            <a:off x="10620795" y="3361934"/>
            <a:ext cx="1073437" cy="714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b="1">
                <a:solidFill>
                  <a:srgbClr val="FF9418"/>
                </a:solidFill>
              </a:rPr>
              <a:t>Bon service</a:t>
            </a:r>
            <a:r>
              <a:rPr lang="fr" sz="1600" b="1" baseline="0">
                <a:solidFill>
                  <a:srgbClr val="FF9418"/>
                </a:solidFill>
              </a:rPr>
              <a:t> C</a:t>
            </a:r>
            <a:r>
              <a:rPr lang="fr" sz="1600" b="1">
                <a:solidFill>
                  <a:srgbClr val="FF9418"/>
                </a:solidFill>
              </a:rPr>
              <a:t>lientèle</a:t>
            </a:r>
          </a:p>
        </xdr:txBody>
      </xdr:sp>
      <xdr:sp macro="" textlink="">
        <xdr:nvSpPr>
          <xdr:cNvPr id="36" name="TextBox 35">
            <a:extLst>
              <a:ext uri="{FF2B5EF4-FFF2-40B4-BE49-F238E27FC236}">
                <a16:creationId xmlns:a16="http://schemas.microsoft.com/office/drawing/2014/main" id="{29A37DEC-B305-4E46-A608-AC1245EB9CF1}"/>
              </a:ext>
            </a:extLst>
          </xdr:cNvPr>
          <xdr:cNvSpPr txBox="1"/>
        </xdr:nvSpPr>
        <xdr:spPr>
          <a:xfrm>
            <a:off x="8938501" y="4313784"/>
            <a:ext cx="1443588" cy="532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r>
              <a:rPr lang="fr" sz="1600" b="1">
                <a:solidFill>
                  <a:srgbClr val="FF9418"/>
                </a:solidFill>
              </a:rPr>
              <a:t>Produits de bonne qualité</a:t>
            </a:r>
          </a:p>
        </xdr:txBody>
      </xdr:sp>
      <xdr:sp macro="" textlink="">
        <xdr:nvSpPr>
          <xdr:cNvPr id="37" name="TextBox 36">
            <a:extLst>
              <a:ext uri="{FF2B5EF4-FFF2-40B4-BE49-F238E27FC236}">
                <a16:creationId xmlns:a16="http://schemas.microsoft.com/office/drawing/2014/main" id="{8DE208BC-79AA-49F4-A520-906D33E9097F}"/>
              </a:ext>
            </a:extLst>
          </xdr:cNvPr>
          <xdr:cNvSpPr txBox="1"/>
        </xdr:nvSpPr>
        <xdr:spPr>
          <a:xfrm>
            <a:off x="7370145" y="3254646"/>
            <a:ext cx="1362368" cy="706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0"/>
            <a:r>
              <a:rPr lang="fr" sz="1600" b="1">
                <a:solidFill>
                  <a:srgbClr val="FF9418"/>
                </a:solidFill>
              </a:rPr>
              <a:t>Protection</a:t>
            </a:r>
            <a:r>
              <a:rPr lang="fr" sz="1600" b="1" baseline="0">
                <a:solidFill>
                  <a:srgbClr val="FF9418"/>
                </a:solidFill>
              </a:rPr>
              <a:t> des données personnelles</a:t>
            </a:r>
            <a:endParaRPr lang="nl-NL" sz="1600" b="1">
              <a:solidFill>
                <a:srgbClr val="FF9418"/>
              </a:solidFill>
            </a:endParaRPr>
          </a:p>
        </xdr:txBody>
      </xdr:sp>
    </xdr:grpSp>
    <xdr:clientData/>
  </xdr:twoCellAnchor>
  <xdr:twoCellAnchor editAs="oneCell">
    <xdr:from>
      <xdr:col>2</xdr:col>
      <xdr:colOff>592666</xdr:colOff>
      <xdr:row>23</xdr:row>
      <xdr:rowOff>143933</xdr:rowOff>
    </xdr:from>
    <xdr:to>
      <xdr:col>3</xdr:col>
      <xdr:colOff>100310</xdr:colOff>
      <xdr:row>25</xdr:row>
      <xdr:rowOff>8692</xdr:rowOff>
    </xdr:to>
    <xdr:pic>
      <xdr:nvPicPr>
        <xdr:cNvPr id="38" name="Picture 37" descr="A close up of a sign&#10;&#10;Description generated with very high confidence">
          <a:extLst>
            <a:ext uri="{FF2B5EF4-FFF2-40B4-BE49-F238E27FC236}">
              <a16:creationId xmlns:a16="http://schemas.microsoft.com/office/drawing/2014/main" id="{8EF8997A-C028-4C49-8337-2C8A3DF02DD6}"/>
            </a:ext>
          </a:extLst>
        </xdr:cNvPr>
        <xdr:cNvPicPr>
          <a:picLocks noChangeAspect="1"/>
        </xdr:cNvPicPr>
      </xdr:nvPicPr>
      <xdr:blipFill>
        <a:blip xmlns:r="http://schemas.openxmlformats.org/officeDocument/2006/relationships" r:embed="rId4"/>
        <a:stretch>
          <a:fillRect/>
        </a:stretch>
      </xdr:blipFill>
      <xdr:spPr>
        <a:xfrm>
          <a:off x="5560906" y="12412133"/>
          <a:ext cx="978304" cy="813026"/>
        </a:xfrm>
        <a:prstGeom prst="rect">
          <a:avLst/>
        </a:prstGeom>
      </xdr:spPr>
    </xdr:pic>
    <xdr:clientData/>
  </xdr:twoCellAnchor>
  <xdr:twoCellAnchor editAs="oneCell">
    <xdr:from>
      <xdr:col>10</xdr:col>
      <xdr:colOff>167216</xdr:colOff>
      <xdr:row>24</xdr:row>
      <xdr:rowOff>33866</xdr:rowOff>
    </xdr:from>
    <xdr:to>
      <xdr:col>10</xdr:col>
      <xdr:colOff>1294208</xdr:colOff>
      <xdr:row>25</xdr:row>
      <xdr:rowOff>230503</xdr:rowOff>
    </xdr:to>
    <xdr:pic>
      <xdr:nvPicPr>
        <xdr:cNvPr id="39" name="Picture 38">
          <a:extLst>
            <a:ext uri="{FF2B5EF4-FFF2-40B4-BE49-F238E27FC236}">
              <a16:creationId xmlns:a16="http://schemas.microsoft.com/office/drawing/2014/main" id="{95DF7BE5-36AF-4029-A789-CC5B7DD7DCE9}"/>
            </a:ext>
          </a:extLst>
        </xdr:cNvPr>
        <xdr:cNvPicPr>
          <a:picLocks noChangeAspect="1"/>
        </xdr:cNvPicPr>
      </xdr:nvPicPr>
      <xdr:blipFill>
        <a:blip xmlns:r="http://schemas.openxmlformats.org/officeDocument/2006/relationships" r:embed="rId5"/>
        <a:stretch>
          <a:fillRect/>
        </a:stretch>
      </xdr:blipFill>
      <xdr:spPr>
        <a:xfrm>
          <a:off x="11658176" y="12477326"/>
          <a:ext cx="1126992" cy="840104"/>
        </a:xfrm>
        <a:prstGeom prst="rect">
          <a:avLst/>
        </a:prstGeom>
      </xdr:spPr>
    </xdr:pic>
    <xdr:clientData/>
  </xdr:twoCellAnchor>
  <xdr:twoCellAnchor editAs="oneCell">
    <xdr:from>
      <xdr:col>5</xdr:col>
      <xdr:colOff>1293282</xdr:colOff>
      <xdr:row>24</xdr:row>
      <xdr:rowOff>89959</xdr:rowOff>
    </xdr:from>
    <xdr:to>
      <xdr:col>5</xdr:col>
      <xdr:colOff>2919538</xdr:colOff>
      <xdr:row>25</xdr:row>
      <xdr:rowOff>67521</xdr:rowOff>
    </xdr:to>
    <xdr:pic>
      <xdr:nvPicPr>
        <xdr:cNvPr id="40" name="Picture 39" descr="A picture containing clipart&#10;&#10;Description generated with high confidence">
          <a:extLst>
            <a:ext uri="{FF2B5EF4-FFF2-40B4-BE49-F238E27FC236}">
              <a16:creationId xmlns:a16="http://schemas.microsoft.com/office/drawing/2014/main" id="{7AB3D5B7-B0DA-4D6E-82C1-0A60F058D01D}"/>
            </a:ext>
          </a:extLst>
        </xdr:cNvPr>
        <xdr:cNvPicPr>
          <a:picLocks noChangeAspect="1"/>
        </xdr:cNvPicPr>
      </xdr:nvPicPr>
      <xdr:blipFill>
        <a:blip xmlns:r="http://schemas.openxmlformats.org/officeDocument/2006/relationships" r:embed="rId6"/>
        <a:stretch>
          <a:fillRect/>
        </a:stretch>
      </xdr:blipFill>
      <xdr:spPr>
        <a:xfrm>
          <a:off x="8478942" y="12533419"/>
          <a:ext cx="1626256" cy="621029"/>
        </a:xfrm>
        <a:prstGeom prst="rect">
          <a:avLst/>
        </a:prstGeom>
      </xdr:spPr>
    </xdr:pic>
    <xdr:clientData/>
  </xdr:twoCellAnchor>
  <xdr:twoCellAnchor editAs="oneCell">
    <xdr:from>
      <xdr:col>1</xdr:col>
      <xdr:colOff>42334</xdr:colOff>
      <xdr:row>26</xdr:row>
      <xdr:rowOff>116417</xdr:rowOff>
    </xdr:from>
    <xdr:to>
      <xdr:col>1</xdr:col>
      <xdr:colOff>867834</xdr:colOff>
      <xdr:row>27</xdr:row>
      <xdr:rowOff>238741</xdr:rowOff>
    </xdr:to>
    <xdr:pic>
      <xdr:nvPicPr>
        <xdr:cNvPr id="41" name="Picture 40">
          <a:extLst>
            <a:ext uri="{FF2B5EF4-FFF2-40B4-BE49-F238E27FC236}">
              <a16:creationId xmlns:a16="http://schemas.microsoft.com/office/drawing/2014/main" id="{60AE07CB-47CF-40E0-96D8-F007F620CE2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17694" y="13481897"/>
          <a:ext cx="825500" cy="4271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167640</xdr:colOff>
      <xdr:row>1</xdr:row>
      <xdr:rowOff>121920</xdr:rowOff>
    </xdr:from>
    <xdr:to>
      <xdr:col>1</xdr:col>
      <xdr:colOff>3257550</xdr:colOff>
      <xdr:row>1</xdr:row>
      <xdr:rowOff>1200150</xdr:rowOff>
    </xdr:to>
    <xdr:pic>
      <xdr:nvPicPr>
        <xdr:cNvPr id="1342" name="Picture 3">
          <a:hlinkClick xmlns:r="http://schemas.openxmlformats.org/officeDocument/2006/relationships" r:id="rId1"/>
          <a:extLst>
            <a:ext uri="{FF2B5EF4-FFF2-40B4-BE49-F238E27FC236}">
              <a16:creationId xmlns:a16="http://schemas.microsoft.com/office/drawing/2014/main" id="{00000000-0008-0000-0000-00003E05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0540" y="350520"/>
          <a:ext cx="3086100" cy="1082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248388</xdr:colOff>
      <xdr:row>22</xdr:row>
      <xdr:rowOff>57386</xdr:rowOff>
    </xdr:from>
    <xdr:to>
      <xdr:col>5</xdr:col>
      <xdr:colOff>247387</xdr:colOff>
      <xdr:row>22</xdr:row>
      <xdr:rowOff>358140</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70669" t="28114" r="21278" b="64029"/>
        <a:stretch/>
      </xdr:blipFill>
      <xdr:spPr>
        <a:xfrm>
          <a:off x="6332725" y="6472182"/>
          <a:ext cx="313635" cy="304564"/>
        </a:xfrm>
        <a:prstGeom prst="rect">
          <a:avLst/>
        </a:prstGeom>
      </xdr:spPr>
    </xdr:pic>
    <xdr:clientData/>
  </xdr:twoCellAnchor>
  <xdr:twoCellAnchor editAs="oneCell">
    <xdr:from>
      <xdr:col>1</xdr:col>
      <xdr:colOff>28575</xdr:colOff>
      <xdr:row>6</xdr:row>
      <xdr:rowOff>238125</xdr:rowOff>
    </xdr:from>
    <xdr:to>
      <xdr:col>1</xdr:col>
      <xdr:colOff>359800</xdr:colOff>
      <xdr:row>7</xdr:row>
      <xdr:rowOff>266465</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70669" t="28114" r="21278" b="64029"/>
        <a:stretch/>
      </xdr:blipFill>
      <xdr:spPr>
        <a:xfrm>
          <a:off x="361950" y="2847975"/>
          <a:ext cx="312181" cy="304564"/>
        </a:xfrm>
        <a:prstGeom prst="rect">
          <a:avLst/>
        </a:prstGeom>
      </xdr:spPr>
    </xdr:pic>
    <xdr:clientData/>
  </xdr:twoCellAnchor>
  <xdr:twoCellAnchor editAs="oneCell">
    <xdr:from>
      <xdr:col>1</xdr:col>
      <xdr:colOff>9525</xdr:colOff>
      <xdr:row>30</xdr:row>
      <xdr:rowOff>38100</xdr:rowOff>
    </xdr:from>
    <xdr:to>
      <xdr:col>1</xdr:col>
      <xdr:colOff>325701</xdr:colOff>
      <xdr:row>30</xdr:row>
      <xdr:rowOff>342664</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71161" t="56863" r="20786" b="35280"/>
        <a:stretch/>
      </xdr:blipFill>
      <xdr:spPr>
        <a:xfrm>
          <a:off x="342900" y="8324850"/>
          <a:ext cx="312181" cy="304564"/>
        </a:xfrm>
        <a:prstGeom prst="rect">
          <a:avLst/>
        </a:prstGeom>
      </xdr:spPr>
    </xdr:pic>
    <xdr:clientData/>
  </xdr:twoCellAnchor>
  <xdr:twoCellAnchor editAs="oneCell">
    <xdr:from>
      <xdr:col>1</xdr:col>
      <xdr:colOff>9525</xdr:colOff>
      <xdr:row>22</xdr:row>
      <xdr:rowOff>57150</xdr:rowOff>
    </xdr:from>
    <xdr:to>
      <xdr:col>1</xdr:col>
      <xdr:colOff>325701</xdr:colOff>
      <xdr:row>22</xdr:row>
      <xdr:rowOff>365524</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45853" t="13616" r="46094" b="78527"/>
        <a:stretch/>
      </xdr:blipFill>
      <xdr:spPr>
        <a:xfrm>
          <a:off x="342900" y="6419850"/>
          <a:ext cx="312181" cy="304564"/>
        </a:xfrm>
        <a:prstGeom prst="rect">
          <a:avLst/>
        </a:prstGeom>
      </xdr:spPr>
    </xdr:pic>
    <xdr:clientData/>
  </xdr:twoCellAnchor>
  <xdr:twoCellAnchor editAs="oneCell">
    <xdr:from>
      <xdr:col>1</xdr:col>
      <xdr:colOff>28575</xdr:colOff>
      <xdr:row>5</xdr:row>
      <xdr:rowOff>266700</xdr:rowOff>
    </xdr:from>
    <xdr:to>
      <xdr:col>1</xdr:col>
      <xdr:colOff>359800</xdr:colOff>
      <xdr:row>7</xdr:row>
      <xdr:rowOff>22623</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45853" t="13616" r="46094" b="78527"/>
        <a:stretch/>
      </xdr:blipFill>
      <xdr:spPr>
        <a:xfrm>
          <a:off x="361950" y="2600325"/>
          <a:ext cx="312181" cy="304564"/>
        </a:xfrm>
        <a:prstGeom prst="rect">
          <a:avLst/>
        </a:prstGeom>
      </xdr:spPr>
    </xdr:pic>
    <xdr:clientData/>
  </xdr:twoCellAnchor>
  <xdr:twoCellAnchor editAs="oneCell">
    <xdr:from>
      <xdr:col>1</xdr:col>
      <xdr:colOff>19050</xdr:colOff>
      <xdr:row>8</xdr:row>
      <xdr:rowOff>257175</xdr:rowOff>
    </xdr:from>
    <xdr:to>
      <xdr:col>1</xdr:col>
      <xdr:colOff>327415</xdr:colOff>
      <xdr:row>10</xdr:row>
      <xdr:rowOff>16908</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45608" t="71606" r="46339" b="20537"/>
        <a:stretch/>
      </xdr:blipFill>
      <xdr:spPr>
        <a:xfrm>
          <a:off x="352425" y="3419475"/>
          <a:ext cx="312181" cy="304564"/>
        </a:xfrm>
        <a:prstGeom prst="rect">
          <a:avLst/>
        </a:prstGeom>
      </xdr:spPr>
    </xdr:pic>
    <xdr:clientData/>
  </xdr:twoCellAnchor>
  <xdr:twoCellAnchor editAs="oneCell">
    <xdr:from>
      <xdr:col>1</xdr:col>
      <xdr:colOff>38100</xdr:colOff>
      <xdr:row>7</xdr:row>
      <xdr:rowOff>247650</xdr:rowOff>
    </xdr:from>
    <xdr:to>
      <xdr:col>1</xdr:col>
      <xdr:colOff>361699</xdr:colOff>
      <xdr:row>9</xdr:row>
      <xdr:rowOff>1670</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71161" t="56863" r="20786" b="35280"/>
        <a:stretch/>
      </xdr:blipFill>
      <xdr:spPr>
        <a:xfrm>
          <a:off x="371475" y="3133725"/>
          <a:ext cx="312181" cy="304564"/>
        </a:xfrm>
        <a:prstGeom prst="rect">
          <a:avLst/>
        </a:prstGeom>
      </xdr:spPr>
    </xdr:pic>
    <xdr:clientData/>
  </xdr:twoCellAnchor>
  <xdr:twoCellAnchor editAs="oneCell">
    <xdr:from>
      <xdr:col>4</xdr:col>
      <xdr:colOff>253909</xdr:colOff>
      <xdr:row>28</xdr:row>
      <xdr:rowOff>171255</xdr:rowOff>
    </xdr:from>
    <xdr:to>
      <xdr:col>5</xdr:col>
      <xdr:colOff>254486</xdr:colOff>
      <xdr:row>30</xdr:row>
      <xdr:rowOff>102439</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45608" t="71606" r="46339" b="20537"/>
        <a:stretch/>
      </xdr:blipFill>
      <xdr:spPr>
        <a:xfrm>
          <a:off x="6321334" y="7838880"/>
          <a:ext cx="295852" cy="312184"/>
        </a:xfrm>
        <a:prstGeom prst="rect">
          <a:avLst/>
        </a:prstGeom>
      </xdr:spPr>
    </xdr:pic>
    <xdr:clientData/>
  </xdr:twoCellAnchor>
  <xdr:twoCellAnchor editAs="oneCell">
    <xdr:from>
      <xdr:col>4</xdr:col>
      <xdr:colOff>237347</xdr:colOff>
      <xdr:row>34</xdr:row>
      <xdr:rowOff>152789</xdr:rowOff>
    </xdr:from>
    <xdr:to>
      <xdr:col>5</xdr:col>
      <xdr:colOff>241683</xdr:colOff>
      <xdr:row>36</xdr:row>
      <xdr:rowOff>87433</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20546" t="28604" r="71401" b="63539"/>
        <a:stretch/>
      </xdr:blipFill>
      <xdr:spPr>
        <a:xfrm>
          <a:off x="6304772" y="9172964"/>
          <a:ext cx="299611" cy="315644"/>
        </a:xfrm>
        <a:prstGeom prst="rect">
          <a:avLst/>
        </a:prstGeom>
      </xdr:spPr>
    </xdr:pic>
    <xdr:clientData/>
  </xdr:twoCellAnchor>
  <xdr:twoCellAnchor editAs="oneCell">
    <xdr:from>
      <xdr:col>1</xdr:col>
      <xdr:colOff>28575</xdr:colOff>
      <xdr:row>10</xdr:row>
      <xdr:rowOff>0</xdr:rowOff>
    </xdr:from>
    <xdr:to>
      <xdr:col>1</xdr:col>
      <xdr:colOff>359800</xdr:colOff>
      <xdr:row>11</xdr:row>
      <xdr:rowOff>18815</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20792" t="57108" r="71155" b="35035"/>
        <a:stretch/>
      </xdr:blipFill>
      <xdr:spPr>
        <a:xfrm>
          <a:off x="361950" y="3714750"/>
          <a:ext cx="312181" cy="304564"/>
        </a:xfrm>
        <a:prstGeom prst="rect">
          <a:avLst/>
        </a:prstGeom>
      </xdr:spPr>
    </xdr:pic>
    <xdr:clientData/>
  </xdr:twoCellAnchor>
  <xdr:twoCellAnchor editAs="oneCell">
    <xdr:from>
      <xdr:col>1</xdr:col>
      <xdr:colOff>19050</xdr:colOff>
      <xdr:row>11</xdr:row>
      <xdr:rowOff>0</xdr:rowOff>
    </xdr:from>
    <xdr:to>
      <xdr:col>1</xdr:col>
      <xdr:colOff>327415</xdr:colOff>
      <xdr:row>12</xdr:row>
      <xdr:rowOff>18813</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20546" t="28604" r="71401" b="63539"/>
        <a:stretch/>
      </xdr:blipFill>
      <xdr:spPr>
        <a:xfrm>
          <a:off x="352425" y="3990975"/>
          <a:ext cx="312181" cy="304564"/>
        </a:xfrm>
        <a:prstGeom prst="rect">
          <a:avLst/>
        </a:prstGeom>
      </xdr:spPr>
    </xdr:pic>
    <xdr:clientData/>
  </xdr:twoCellAnchor>
  <xdr:twoCellAnchor>
    <xdr:from>
      <xdr:col>4</xdr:col>
      <xdr:colOff>195793</xdr:colOff>
      <xdr:row>4</xdr:row>
      <xdr:rowOff>77754</xdr:rowOff>
    </xdr:from>
    <xdr:to>
      <xdr:col>10</xdr:col>
      <xdr:colOff>1238251</xdr:colOff>
      <xdr:row>13</xdr:row>
      <xdr:rowOff>142875</xdr:rowOff>
    </xdr:to>
    <xdr:graphicFrame macro="">
      <xdr:nvGraphicFramePr>
        <xdr:cNvPr id="4" name="Chart 3">
          <a:extLst>
            <a:ext uri="{FF2B5EF4-FFF2-40B4-BE49-F238E27FC236}">
              <a16:creationId xmlns:a16="http://schemas.microsoft.com/office/drawing/2014/main" id="{C7733A92-319D-45F6-8BDA-E88404644F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323850</xdr:colOff>
      <xdr:row>37</xdr:row>
      <xdr:rowOff>95250</xdr:rowOff>
    </xdr:from>
    <xdr:ext cx="323605" cy="304564"/>
    <xdr:pic>
      <xdr:nvPicPr>
        <xdr:cNvPr id="27" name="Picture 26">
          <a:extLst>
            <a:ext uri="{FF2B5EF4-FFF2-40B4-BE49-F238E27FC236}">
              <a16:creationId xmlns:a16="http://schemas.microsoft.com/office/drawing/2014/main" id="{C57AB83E-ED1F-4EE4-A1C6-0F092FF073F1}"/>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20792" t="57108" r="71155" b="35035"/>
        <a:stretch/>
      </xdr:blipFill>
      <xdr:spPr>
        <a:xfrm>
          <a:off x="323850" y="9686925"/>
          <a:ext cx="323605" cy="304564"/>
        </a:xfrm>
        <a:prstGeom prst="rect">
          <a:avLst/>
        </a:prstGeom>
      </xdr:spPr>
    </xdr:pic>
    <xdr:clientData/>
  </xdr:oneCellAnchor>
  <xdr:twoCellAnchor editAs="oneCell">
    <xdr:from>
      <xdr:col>1</xdr:col>
      <xdr:colOff>71438</xdr:colOff>
      <xdr:row>4</xdr:row>
      <xdr:rowOff>59531</xdr:rowOff>
    </xdr:from>
    <xdr:to>
      <xdr:col>1</xdr:col>
      <xdr:colOff>326571</xdr:colOff>
      <xdr:row>5</xdr:row>
      <xdr:rowOff>251733</xdr:rowOff>
    </xdr:to>
    <xdr:pic>
      <xdr:nvPicPr>
        <xdr:cNvPr id="25" name="Graphic 1" descr="Meeting">
          <a:extLst>
            <a:ext uri="{FF2B5EF4-FFF2-40B4-BE49-F238E27FC236}">
              <a16:creationId xmlns:a16="http://schemas.microsoft.com/office/drawing/2014/main" id="{A6AD0FC0-3653-47C8-8C68-CFF7EE66BA5D}"/>
            </a:ext>
          </a:extLst>
        </xdr:cNvPr>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04813" y="2012156"/>
          <a:ext cx="255133" cy="267040"/>
        </a:xfrm>
        <a:prstGeom prst="rect">
          <a:avLst/>
        </a:prstGeom>
      </xdr:spPr>
    </xdr:pic>
    <xdr:clientData/>
  </xdr:twoCellAnchor>
  <xdr:twoCellAnchor editAs="oneCell">
    <xdr:from>
      <xdr:col>1</xdr:col>
      <xdr:colOff>41413</xdr:colOff>
      <xdr:row>15</xdr:row>
      <xdr:rowOff>132522</xdr:rowOff>
    </xdr:from>
    <xdr:to>
      <xdr:col>1</xdr:col>
      <xdr:colOff>296546</xdr:colOff>
      <xdr:row>16</xdr:row>
      <xdr:rowOff>1700</xdr:rowOff>
    </xdr:to>
    <xdr:pic>
      <xdr:nvPicPr>
        <xdr:cNvPr id="28" name="Graphic 1" descr="Meeting">
          <a:extLst>
            <a:ext uri="{FF2B5EF4-FFF2-40B4-BE49-F238E27FC236}">
              <a16:creationId xmlns:a16="http://schemas.microsoft.com/office/drawing/2014/main" id="{1613D1F3-1D04-4625-B1F5-D1B5941395DF}"/>
            </a:ext>
          </a:extLst>
        </xdr:cNvPr>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72717" y="4886739"/>
          <a:ext cx="255133" cy="2667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137160</xdr:colOff>
      <xdr:row>1</xdr:row>
      <xdr:rowOff>137160</xdr:rowOff>
    </xdr:from>
    <xdr:to>
      <xdr:col>2</xdr:col>
      <xdr:colOff>2701290</xdr:colOff>
      <xdr:row>1</xdr:row>
      <xdr:rowOff>1253490</xdr:rowOff>
    </xdr:to>
    <xdr:pic>
      <xdr:nvPicPr>
        <xdr:cNvPr id="2340" name="Picture 1">
          <a:hlinkClick xmlns:r="http://schemas.openxmlformats.org/officeDocument/2006/relationships" r:id="rId1"/>
          <a:extLst>
            <a:ext uri="{FF2B5EF4-FFF2-40B4-BE49-F238E27FC236}">
              <a16:creationId xmlns:a16="http://schemas.microsoft.com/office/drawing/2014/main" id="{00000000-0008-0000-0100-0000240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0060" y="365760"/>
          <a:ext cx="308610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12</xdr:row>
      <xdr:rowOff>60960</xdr:rowOff>
    </xdr:from>
    <xdr:to>
      <xdr:col>1</xdr:col>
      <xdr:colOff>491490</xdr:colOff>
      <xdr:row>13</xdr:row>
      <xdr:rowOff>34291</xdr:rowOff>
    </xdr:to>
    <xdr:pic>
      <xdr:nvPicPr>
        <xdr:cNvPr id="2342" name="Picture 12">
          <a:extLst>
            <a:ext uri="{FF2B5EF4-FFF2-40B4-BE49-F238E27FC236}">
              <a16:creationId xmlns:a16="http://schemas.microsoft.com/office/drawing/2014/main" id="{00000000-0008-0000-0100-00002609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5950" t="13690" r="46075" b="77982"/>
        <a:stretch>
          <a:fillRect/>
        </a:stretch>
      </xdr:blipFill>
      <xdr:spPr bwMode="auto">
        <a:xfrm>
          <a:off x="388620" y="8359140"/>
          <a:ext cx="4419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22</xdr:row>
      <xdr:rowOff>9524</xdr:rowOff>
    </xdr:from>
    <xdr:to>
      <xdr:col>2</xdr:col>
      <xdr:colOff>1474</xdr:colOff>
      <xdr:row>23</xdr:row>
      <xdr:rowOff>72390</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rotWithShape="1">
        <a:blip xmlns:r="http://schemas.openxmlformats.org/officeDocument/2006/relationships" r:embed="rId4">
          <a:duotone>
            <a:srgbClr val="FF9900">
              <a:shade val="45000"/>
              <a:satMod val="135000"/>
            </a:srgbClr>
            <a:prstClr val="white"/>
          </a:duotone>
        </a:blip>
        <a:srcRect l="70669" t="28114" r="21278" b="64029"/>
        <a:stretch/>
      </xdr:blipFill>
      <xdr:spPr>
        <a:xfrm>
          <a:off x="371475" y="14630399"/>
          <a:ext cx="468631" cy="457201"/>
        </a:xfrm>
        <a:prstGeom prst="rect">
          <a:avLst/>
        </a:prstGeom>
      </xdr:spPr>
    </xdr:pic>
    <xdr:clientData/>
  </xdr:twoCellAnchor>
  <xdr:twoCellAnchor editAs="oneCell">
    <xdr:from>
      <xdr:col>1</xdr:col>
      <xdr:colOff>47624</xdr:colOff>
      <xdr:row>39</xdr:row>
      <xdr:rowOff>57150</xdr:rowOff>
    </xdr:from>
    <xdr:to>
      <xdr:col>2</xdr:col>
      <xdr:colOff>749</xdr:colOff>
      <xdr:row>40</xdr:row>
      <xdr:rowOff>34289</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rotWithShape="1">
        <a:blip xmlns:r="http://schemas.openxmlformats.org/officeDocument/2006/relationships" r:embed="rId4">
          <a:duotone>
            <a:srgbClr val="FF9900">
              <a:shade val="45000"/>
              <a:satMod val="135000"/>
            </a:srgbClr>
            <a:prstClr val="white"/>
          </a:duotone>
        </a:blip>
        <a:srcRect l="45878" t="71844" r="46657" b="20692"/>
        <a:stretch/>
      </xdr:blipFill>
      <xdr:spPr>
        <a:xfrm>
          <a:off x="380999" y="27146250"/>
          <a:ext cx="457199" cy="457199"/>
        </a:xfrm>
        <a:prstGeom prst="rect">
          <a:avLst/>
        </a:prstGeom>
      </xdr:spPr>
    </xdr:pic>
    <xdr:clientData/>
  </xdr:twoCellAnchor>
  <xdr:twoCellAnchor editAs="oneCell">
    <xdr:from>
      <xdr:col>1</xdr:col>
      <xdr:colOff>19050</xdr:colOff>
      <xdr:row>53</xdr:row>
      <xdr:rowOff>38100</xdr:rowOff>
    </xdr:from>
    <xdr:to>
      <xdr:col>1</xdr:col>
      <xdr:colOff>491490</xdr:colOff>
      <xdr:row>54</xdr:row>
      <xdr:rowOff>1</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rotWithShape="1">
        <a:blip xmlns:r="http://schemas.openxmlformats.org/officeDocument/2006/relationships" r:embed="rId4">
          <a:duotone>
            <a:srgbClr val="FF9900">
              <a:shade val="45000"/>
              <a:satMod val="135000"/>
            </a:srgbClr>
            <a:prstClr val="white"/>
          </a:duotone>
        </a:blip>
        <a:srcRect l="20776" t="28703" r="71957" b="64029"/>
        <a:stretch/>
      </xdr:blipFill>
      <xdr:spPr>
        <a:xfrm>
          <a:off x="352425" y="34385250"/>
          <a:ext cx="457200" cy="457200"/>
        </a:xfrm>
        <a:prstGeom prst="rect">
          <a:avLst/>
        </a:prstGeom>
      </xdr:spPr>
    </xdr:pic>
    <xdr:clientData/>
  </xdr:twoCellAnchor>
  <xdr:twoCellAnchor editAs="oneCell">
    <xdr:from>
      <xdr:col>1</xdr:col>
      <xdr:colOff>30480</xdr:colOff>
      <xdr:row>30</xdr:row>
      <xdr:rowOff>45720</xdr:rowOff>
    </xdr:from>
    <xdr:to>
      <xdr:col>1</xdr:col>
      <xdr:colOff>457200</xdr:colOff>
      <xdr:row>31</xdr:row>
      <xdr:rowOff>38100</xdr:rowOff>
    </xdr:to>
    <xdr:pic>
      <xdr:nvPicPr>
        <xdr:cNvPr id="2346" name="Picture 19">
          <a:extLst>
            <a:ext uri="{FF2B5EF4-FFF2-40B4-BE49-F238E27FC236}">
              <a16:creationId xmlns:a16="http://schemas.microsoft.com/office/drawing/2014/main" id="{00000000-0008-0000-0100-00002A09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71259" t="57382" r="22064" b="34956"/>
        <a:stretch>
          <a:fillRect/>
        </a:stretch>
      </xdr:blipFill>
      <xdr:spPr bwMode="auto">
        <a:xfrm>
          <a:off x="373380" y="20132040"/>
          <a:ext cx="42672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46</xdr:row>
      <xdr:rowOff>22860</xdr:rowOff>
    </xdr:from>
    <xdr:to>
      <xdr:col>2</xdr:col>
      <xdr:colOff>0</xdr:colOff>
      <xdr:row>47</xdr:row>
      <xdr:rowOff>34289</xdr:rowOff>
    </xdr:to>
    <xdr:pic>
      <xdr:nvPicPr>
        <xdr:cNvPr id="2347" name="Picture 20">
          <a:extLst>
            <a:ext uri="{FF2B5EF4-FFF2-40B4-BE49-F238E27FC236}">
              <a16:creationId xmlns:a16="http://schemas.microsoft.com/office/drawing/2014/main" id="{00000000-0008-0000-0100-00002B09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1169" t="56793" r="71957" b="35350"/>
        <a:stretch>
          <a:fillRect/>
        </a:stretch>
      </xdr:blipFill>
      <xdr:spPr bwMode="auto">
        <a:xfrm>
          <a:off x="403860" y="30952440"/>
          <a:ext cx="44196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1</xdr:row>
      <xdr:rowOff>104775</xdr:rowOff>
    </xdr:from>
    <xdr:to>
      <xdr:col>1</xdr:col>
      <xdr:colOff>3122295</xdr:colOff>
      <xdr:row>1</xdr:row>
      <xdr:rowOff>1194435</xdr:rowOff>
    </xdr:to>
    <xdr:pic>
      <xdr:nvPicPr>
        <xdr:cNvPr id="49" name="Picture 1">
          <a:hlinkClick xmlns:r="http://schemas.openxmlformats.org/officeDocument/2006/relationships" r:id="rId1"/>
          <a:extLst>
            <a:ext uri="{FF2B5EF4-FFF2-40B4-BE49-F238E27FC236}">
              <a16:creationId xmlns:a16="http://schemas.microsoft.com/office/drawing/2014/main" id="{2BDFE74D-349D-43F9-B25C-F7A1A7BEF0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5350" y="333375"/>
          <a:ext cx="307467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127635</xdr:colOff>
      <xdr:row>4</xdr:row>
      <xdr:rowOff>529590</xdr:rowOff>
    </xdr:from>
    <xdr:to>
      <xdr:col>1</xdr:col>
      <xdr:colOff>569595</xdr:colOff>
      <xdr:row>4</xdr:row>
      <xdr:rowOff>971550</xdr:rowOff>
    </xdr:to>
    <xdr:pic>
      <xdr:nvPicPr>
        <xdr:cNvPr id="51" name="Picture 12">
          <a:extLst>
            <a:ext uri="{FF2B5EF4-FFF2-40B4-BE49-F238E27FC236}">
              <a16:creationId xmlns:a16="http://schemas.microsoft.com/office/drawing/2014/main" id="{80BDFAED-91A7-4D92-997D-73393924E4C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5950" t="13690" r="46075" b="77982"/>
        <a:stretch>
          <a:fillRect/>
        </a:stretch>
      </xdr:blipFill>
      <xdr:spPr bwMode="auto">
        <a:xfrm>
          <a:off x="470535" y="2609850"/>
          <a:ext cx="4419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5</xdr:row>
      <xdr:rowOff>209550</xdr:rowOff>
    </xdr:from>
    <xdr:to>
      <xdr:col>1</xdr:col>
      <xdr:colOff>589829</xdr:colOff>
      <xdr:row>5</xdr:row>
      <xdr:rowOff>666790</xdr:rowOff>
    </xdr:to>
    <xdr:pic>
      <xdr:nvPicPr>
        <xdr:cNvPr id="65" name="Picture 64">
          <a:extLst>
            <a:ext uri="{FF2B5EF4-FFF2-40B4-BE49-F238E27FC236}">
              <a16:creationId xmlns:a16="http://schemas.microsoft.com/office/drawing/2014/main" id="{EC884FE1-4C99-4823-B04C-9956D8470439}"/>
            </a:ext>
          </a:extLst>
        </xdr:cNvPr>
        <xdr:cNvPicPr>
          <a:picLocks noChangeAspect="1"/>
        </xdr:cNvPicPr>
      </xdr:nvPicPr>
      <xdr:blipFill>
        <a:blip xmlns:r="http://schemas.openxmlformats.org/officeDocument/2006/relationships" r:embed="rId4"/>
        <a:stretch>
          <a:fillRect/>
        </a:stretch>
      </xdr:blipFill>
      <xdr:spPr>
        <a:xfrm>
          <a:off x="781050" y="3200400"/>
          <a:ext cx="475529" cy="457240"/>
        </a:xfrm>
        <a:prstGeom prst="rect">
          <a:avLst/>
        </a:prstGeom>
      </xdr:spPr>
    </xdr:pic>
    <xdr:clientData/>
  </xdr:twoCellAnchor>
  <xdr:twoCellAnchor editAs="oneCell">
    <xdr:from>
      <xdr:col>1</xdr:col>
      <xdr:colOff>72390</xdr:colOff>
      <xdr:row>6</xdr:row>
      <xdr:rowOff>497205</xdr:rowOff>
    </xdr:from>
    <xdr:to>
      <xdr:col>1</xdr:col>
      <xdr:colOff>499110</xdr:colOff>
      <xdr:row>6</xdr:row>
      <xdr:rowOff>984885</xdr:rowOff>
    </xdr:to>
    <xdr:pic>
      <xdr:nvPicPr>
        <xdr:cNvPr id="68" name="Picture 19">
          <a:extLst>
            <a:ext uri="{FF2B5EF4-FFF2-40B4-BE49-F238E27FC236}">
              <a16:creationId xmlns:a16="http://schemas.microsoft.com/office/drawing/2014/main" id="{22A38F05-017D-417B-B69C-FA25CCBB01A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71259" t="57382" r="22064" b="34956"/>
        <a:stretch>
          <a:fillRect/>
        </a:stretch>
      </xdr:blipFill>
      <xdr:spPr bwMode="auto">
        <a:xfrm>
          <a:off x="415290" y="5076825"/>
          <a:ext cx="42672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7</xdr:row>
      <xdr:rowOff>495300</xdr:rowOff>
    </xdr:from>
    <xdr:to>
      <xdr:col>1</xdr:col>
      <xdr:colOff>558164</xdr:colOff>
      <xdr:row>7</xdr:row>
      <xdr:rowOff>952499</xdr:rowOff>
    </xdr:to>
    <xdr:pic>
      <xdr:nvPicPr>
        <xdr:cNvPr id="69" name="Picture 68">
          <a:extLst>
            <a:ext uri="{FF2B5EF4-FFF2-40B4-BE49-F238E27FC236}">
              <a16:creationId xmlns:a16="http://schemas.microsoft.com/office/drawing/2014/main" id="{4C363597-3618-4006-A5F8-A2D2035C1D14}"/>
            </a:ext>
          </a:extLst>
        </xdr:cNvPr>
        <xdr:cNvPicPr>
          <a:picLocks noChangeAspect="1"/>
        </xdr:cNvPicPr>
      </xdr:nvPicPr>
      <xdr:blipFill rotWithShape="1">
        <a:blip xmlns:r="http://schemas.openxmlformats.org/officeDocument/2006/relationships" r:embed="rId6">
          <a:duotone>
            <a:srgbClr val="FF9900">
              <a:shade val="45000"/>
              <a:satMod val="135000"/>
            </a:srgbClr>
            <a:prstClr val="white"/>
          </a:duotone>
        </a:blip>
        <a:srcRect l="45878" t="71844" r="46657" b="20692"/>
        <a:stretch/>
      </xdr:blipFill>
      <xdr:spPr>
        <a:xfrm>
          <a:off x="762000" y="7058025"/>
          <a:ext cx="462914" cy="457199"/>
        </a:xfrm>
        <a:prstGeom prst="rect">
          <a:avLst/>
        </a:prstGeom>
      </xdr:spPr>
    </xdr:pic>
    <xdr:clientData/>
  </xdr:twoCellAnchor>
  <xdr:twoCellAnchor editAs="oneCell">
    <xdr:from>
      <xdr:col>1</xdr:col>
      <xdr:colOff>81915</xdr:colOff>
      <xdr:row>8</xdr:row>
      <xdr:rowOff>417195</xdr:rowOff>
    </xdr:from>
    <xdr:to>
      <xdr:col>1</xdr:col>
      <xdr:colOff>523875</xdr:colOff>
      <xdr:row>8</xdr:row>
      <xdr:rowOff>920115</xdr:rowOff>
    </xdr:to>
    <xdr:pic>
      <xdr:nvPicPr>
        <xdr:cNvPr id="70" name="Picture 20">
          <a:extLst>
            <a:ext uri="{FF2B5EF4-FFF2-40B4-BE49-F238E27FC236}">
              <a16:creationId xmlns:a16="http://schemas.microsoft.com/office/drawing/2014/main" id="{5C77F7A6-22D7-4BD0-BF21-FCE7616C9D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1169" t="56793" r="71957" b="35350"/>
        <a:stretch>
          <a:fillRect/>
        </a:stretch>
      </xdr:blipFill>
      <xdr:spPr bwMode="auto">
        <a:xfrm>
          <a:off x="424815" y="7778115"/>
          <a:ext cx="44196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9</xdr:row>
      <xdr:rowOff>472440</xdr:rowOff>
    </xdr:from>
    <xdr:to>
      <xdr:col>1</xdr:col>
      <xdr:colOff>579120</xdr:colOff>
      <xdr:row>9</xdr:row>
      <xdr:rowOff>929640</xdr:rowOff>
    </xdr:to>
    <xdr:pic>
      <xdr:nvPicPr>
        <xdr:cNvPr id="9" name="Picture 8">
          <a:extLst>
            <a:ext uri="{FF2B5EF4-FFF2-40B4-BE49-F238E27FC236}">
              <a16:creationId xmlns:a16="http://schemas.microsoft.com/office/drawing/2014/main" id="{E6FD4F61-C013-4674-8BFC-29C23541FF6E}"/>
            </a:ext>
          </a:extLst>
        </xdr:cNvPr>
        <xdr:cNvPicPr>
          <a:picLocks noChangeAspect="1"/>
        </xdr:cNvPicPr>
      </xdr:nvPicPr>
      <xdr:blipFill rotWithShape="1">
        <a:blip xmlns:r="http://schemas.openxmlformats.org/officeDocument/2006/relationships" r:embed="rId6">
          <a:duotone>
            <a:srgbClr val="FF9900">
              <a:shade val="45000"/>
              <a:satMod val="135000"/>
            </a:srgbClr>
            <a:prstClr val="white"/>
          </a:duotone>
        </a:blip>
        <a:srcRect l="20776" t="28703" r="71957" b="64029"/>
        <a:stretch/>
      </xdr:blipFill>
      <xdr:spPr>
        <a:xfrm>
          <a:off x="457200" y="9342120"/>
          <a:ext cx="464820" cy="457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137160</xdr:colOff>
      <xdr:row>1</xdr:row>
      <xdr:rowOff>137160</xdr:rowOff>
    </xdr:from>
    <xdr:to>
      <xdr:col>2</xdr:col>
      <xdr:colOff>2701290</xdr:colOff>
      <xdr:row>1</xdr:row>
      <xdr:rowOff>1253490</xdr:rowOff>
    </xdr:to>
    <xdr:pic>
      <xdr:nvPicPr>
        <xdr:cNvPr id="2" name="Picture 1">
          <a:hlinkClick xmlns:r="http://schemas.openxmlformats.org/officeDocument/2006/relationships" r:id="rId1"/>
          <a:extLst>
            <a:ext uri="{FF2B5EF4-FFF2-40B4-BE49-F238E27FC236}">
              <a16:creationId xmlns:a16="http://schemas.microsoft.com/office/drawing/2014/main" id="{9DCE9139-2E94-495F-97F6-FD1564422B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0060" y="365760"/>
          <a:ext cx="3074670" cy="1116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12</xdr:row>
      <xdr:rowOff>60960</xdr:rowOff>
    </xdr:from>
    <xdr:to>
      <xdr:col>1</xdr:col>
      <xdr:colOff>491490</xdr:colOff>
      <xdr:row>13</xdr:row>
      <xdr:rowOff>34291</xdr:rowOff>
    </xdr:to>
    <xdr:pic>
      <xdr:nvPicPr>
        <xdr:cNvPr id="3" name="Picture 12">
          <a:extLst>
            <a:ext uri="{FF2B5EF4-FFF2-40B4-BE49-F238E27FC236}">
              <a16:creationId xmlns:a16="http://schemas.microsoft.com/office/drawing/2014/main" id="{8A4B93F9-7687-481D-BA9E-5921D4D6BB0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5950" t="13690" r="46075" b="77982"/>
        <a:stretch>
          <a:fillRect/>
        </a:stretch>
      </xdr:blipFill>
      <xdr:spPr bwMode="auto">
        <a:xfrm>
          <a:off x="388620" y="5737860"/>
          <a:ext cx="445770" cy="468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22</xdr:row>
      <xdr:rowOff>9524</xdr:rowOff>
    </xdr:from>
    <xdr:to>
      <xdr:col>2</xdr:col>
      <xdr:colOff>1474</xdr:colOff>
      <xdr:row>23</xdr:row>
      <xdr:rowOff>72390</xdr:rowOff>
    </xdr:to>
    <xdr:pic>
      <xdr:nvPicPr>
        <xdr:cNvPr id="4" name="Picture 3">
          <a:extLst>
            <a:ext uri="{FF2B5EF4-FFF2-40B4-BE49-F238E27FC236}">
              <a16:creationId xmlns:a16="http://schemas.microsoft.com/office/drawing/2014/main" id="{0BD0E521-710F-4DBC-9664-8C4596EBAB7C}"/>
            </a:ext>
          </a:extLst>
        </xdr:cNvPr>
        <xdr:cNvPicPr>
          <a:picLocks noChangeAspect="1"/>
        </xdr:cNvPicPr>
      </xdr:nvPicPr>
      <xdr:blipFill rotWithShape="1">
        <a:blip xmlns:r="http://schemas.openxmlformats.org/officeDocument/2006/relationships" r:embed="rId4">
          <a:duotone>
            <a:srgbClr val="FF9900">
              <a:shade val="45000"/>
              <a:satMod val="135000"/>
            </a:srgbClr>
            <a:prstClr val="white"/>
          </a:duotone>
        </a:blip>
        <a:srcRect l="70669" t="28114" r="21278" b="64029"/>
        <a:stretch/>
      </xdr:blipFill>
      <xdr:spPr>
        <a:xfrm>
          <a:off x="381000" y="12049124"/>
          <a:ext cx="473914" cy="481966"/>
        </a:xfrm>
        <a:prstGeom prst="rect">
          <a:avLst/>
        </a:prstGeom>
      </xdr:spPr>
    </xdr:pic>
    <xdr:clientData/>
  </xdr:twoCellAnchor>
  <xdr:twoCellAnchor editAs="oneCell">
    <xdr:from>
      <xdr:col>1</xdr:col>
      <xdr:colOff>47624</xdr:colOff>
      <xdr:row>38</xdr:row>
      <xdr:rowOff>57150</xdr:rowOff>
    </xdr:from>
    <xdr:to>
      <xdr:col>2</xdr:col>
      <xdr:colOff>749</xdr:colOff>
      <xdr:row>39</xdr:row>
      <xdr:rowOff>34289</xdr:rowOff>
    </xdr:to>
    <xdr:pic>
      <xdr:nvPicPr>
        <xdr:cNvPr id="5" name="Picture 4">
          <a:extLst>
            <a:ext uri="{FF2B5EF4-FFF2-40B4-BE49-F238E27FC236}">
              <a16:creationId xmlns:a16="http://schemas.microsoft.com/office/drawing/2014/main" id="{19471FE3-8BFE-4EF5-A6EC-D77B0F1B2A60}"/>
            </a:ext>
          </a:extLst>
        </xdr:cNvPr>
        <xdr:cNvPicPr>
          <a:picLocks noChangeAspect="1"/>
        </xdr:cNvPicPr>
      </xdr:nvPicPr>
      <xdr:blipFill rotWithShape="1">
        <a:blip xmlns:r="http://schemas.openxmlformats.org/officeDocument/2006/relationships" r:embed="rId4">
          <a:duotone>
            <a:srgbClr val="FF9900">
              <a:shade val="45000"/>
              <a:satMod val="135000"/>
            </a:srgbClr>
            <a:prstClr val="white"/>
          </a:duotone>
        </a:blip>
        <a:srcRect l="45878" t="71844" r="46657" b="20692"/>
        <a:stretch/>
      </xdr:blipFill>
      <xdr:spPr>
        <a:xfrm>
          <a:off x="390524" y="21484590"/>
          <a:ext cx="463665" cy="472439"/>
        </a:xfrm>
        <a:prstGeom prst="rect">
          <a:avLst/>
        </a:prstGeom>
      </xdr:spPr>
    </xdr:pic>
    <xdr:clientData/>
  </xdr:twoCellAnchor>
  <xdr:twoCellAnchor editAs="oneCell">
    <xdr:from>
      <xdr:col>1</xdr:col>
      <xdr:colOff>19050</xdr:colOff>
      <xdr:row>52</xdr:row>
      <xdr:rowOff>38100</xdr:rowOff>
    </xdr:from>
    <xdr:to>
      <xdr:col>1</xdr:col>
      <xdr:colOff>491490</xdr:colOff>
      <xdr:row>53</xdr:row>
      <xdr:rowOff>1</xdr:rowOff>
    </xdr:to>
    <xdr:pic>
      <xdr:nvPicPr>
        <xdr:cNvPr id="6" name="Picture 5">
          <a:extLst>
            <a:ext uri="{FF2B5EF4-FFF2-40B4-BE49-F238E27FC236}">
              <a16:creationId xmlns:a16="http://schemas.microsoft.com/office/drawing/2014/main" id="{EB7FACE2-6155-4EF9-BF53-A4285E67D5B0}"/>
            </a:ext>
          </a:extLst>
        </xdr:cNvPr>
        <xdr:cNvPicPr>
          <a:picLocks noChangeAspect="1"/>
        </xdr:cNvPicPr>
      </xdr:nvPicPr>
      <xdr:blipFill rotWithShape="1">
        <a:blip xmlns:r="http://schemas.openxmlformats.org/officeDocument/2006/relationships" r:embed="rId4">
          <a:duotone>
            <a:srgbClr val="FF9900">
              <a:shade val="45000"/>
              <a:satMod val="135000"/>
            </a:srgbClr>
            <a:prstClr val="white"/>
          </a:duotone>
        </a:blip>
        <a:srcRect l="20776" t="28703" r="71957" b="64029"/>
        <a:stretch/>
      </xdr:blipFill>
      <xdr:spPr>
        <a:xfrm>
          <a:off x="361950" y="28651200"/>
          <a:ext cx="472440" cy="457201"/>
        </a:xfrm>
        <a:prstGeom prst="rect">
          <a:avLst/>
        </a:prstGeom>
      </xdr:spPr>
    </xdr:pic>
    <xdr:clientData/>
  </xdr:twoCellAnchor>
  <xdr:twoCellAnchor editAs="oneCell">
    <xdr:from>
      <xdr:col>1</xdr:col>
      <xdr:colOff>30480</xdr:colOff>
      <xdr:row>29</xdr:row>
      <xdr:rowOff>45720</xdr:rowOff>
    </xdr:from>
    <xdr:to>
      <xdr:col>1</xdr:col>
      <xdr:colOff>457200</xdr:colOff>
      <xdr:row>30</xdr:row>
      <xdr:rowOff>38100</xdr:rowOff>
    </xdr:to>
    <xdr:pic>
      <xdr:nvPicPr>
        <xdr:cNvPr id="7" name="Picture 19">
          <a:extLst>
            <a:ext uri="{FF2B5EF4-FFF2-40B4-BE49-F238E27FC236}">
              <a16:creationId xmlns:a16="http://schemas.microsoft.com/office/drawing/2014/main" id="{189F2D6B-4373-4852-945C-D8F610F5E7E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71259" t="57382" r="22064" b="34956"/>
        <a:stretch>
          <a:fillRect/>
        </a:stretch>
      </xdr:blipFill>
      <xdr:spPr bwMode="auto">
        <a:xfrm>
          <a:off x="373380" y="16466820"/>
          <a:ext cx="42672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45</xdr:row>
      <xdr:rowOff>22860</xdr:rowOff>
    </xdr:from>
    <xdr:to>
      <xdr:col>2</xdr:col>
      <xdr:colOff>0</xdr:colOff>
      <xdr:row>46</xdr:row>
      <xdr:rowOff>34289</xdr:rowOff>
    </xdr:to>
    <xdr:pic>
      <xdr:nvPicPr>
        <xdr:cNvPr id="8" name="Picture 20">
          <a:extLst>
            <a:ext uri="{FF2B5EF4-FFF2-40B4-BE49-F238E27FC236}">
              <a16:creationId xmlns:a16="http://schemas.microsoft.com/office/drawing/2014/main" id="{78FB1068-443A-4D19-B477-AB295021113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1169" t="56793" r="71957" b="35350"/>
        <a:stretch>
          <a:fillRect/>
        </a:stretch>
      </xdr:blipFill>
      <xdr:spPr bwMode="auto">
        <a:xfrm>
          <a:off x="403860" y="25313640"/>
          <a:ext cx="449580" cy="506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Drew Corbyn" id="{4EAFA8D8-3A08-4ACC-A694-81B48F771831}" userId="fc055c598e2b39cb" providerId="Windows Live"/>
  <person displayName="Rebecca Rhodes" id="{A8CA19D0-3DC7-4FB0-A9C5-AEC819A1FD87}" userId="S::r.rhodes@gogla.org::a686b27f-05e3-4fc1-be06-929dd031e84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22" dT="2019-12-06T16:42:59.64" personId="{4EAFA8D8-3A08-4ACC-A694-81B48F771831}" id="{33A7D8A1-C01D-4547-86C4-55251AEC9094}">
    <text>Changes from version 1:
1. The column 'Supporting evidence / documentation' has been added to the Self-Assessment tab.
2. The terminology has been updated, "provider" was changed to "company" throughout.
Note: The definition of the indicators or scoring criteria has not changed.</text>
  </threadedComment>
  <threadedComment ref="G22" dT="2021-01-15T14:33:37.20" personId="{A8CA19D0-3DC7-4FB0-A9C5-AEC819A1FD87}" id="{2A92875B-1A94-493B-8DE2-0B74C0FF211B}" parentId="{33A7D8A1-C01D-4547-86C4-55251AEC9094}">
    <text>2f = French translation</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7941E"/>
  </sheetPr>
  <dimension ref="B1:O59"/>
  <sheetViews>
    <sheetView tabSelected="1" zoomScaleNormal="100" zoomScalePageLayoutView="90" workbookViewId="0">
      <selection activeCell="B26" sqref="B26"/>
    </sheetView>
  </sheetViews>
  <sheetFormatPr defaultColWidth="9.33203125" defaultRowHeight="15.6" x14ac:dyDescent="0.35"/>
  <cols>
    <col min="1" max="1" width="3.109375" style="1" customWidth="1"/>
    <col min="2" max="2" width="63.44140625" style="1" customWidth="1"/>
    <col min="3" max="3" width="21.44140625" style="1" customWidth="1"/>
    <col min="4" max="4" width="6.44140625" style="1" customWidth="1"/>
    <col min="5" max="5" width="4.44140625" style="1" customWidth="1"/>
    <col min="6" max="6" width="53" style="1" customWidth="1"/>
    <col min="7" max="10" width="2.44140625" style="1" customWidth="1"/>
    <col min="11" max="11" width="21.44140625" style="1" customWidth="1"/>
    <col min="12" max="12" width="7.44140625" style="1" customWidth="1"/>
    <col min="13" max="14" width="9.33203125" style="1"/>
    <col min="15" max="15" width="64" style="1" customWidth="1"/>
    <col min="16" max="16384" width="9.33203125" style="1"/>
  </cols>
  <sheetData>
    <row r="1" spans="2:15" ht="12" customHeight="1" x14ac:dyDescent="0.35"/>
    <row r="2" spans="2:15" ht="108.75" customHeight="1" x14ac:dyDescent="0.35">
      <c r="B2" s="142"/>
      <c r="C2" s="143" t="s">
        <v>16</v>
      </c>
      <c r="D2" s="144"/>
      <c r="E2" s="144"/>
      <c r="F2" s="144"/>
      <c r="G2" s="144"/>
      <c r="H2" s="144"/>
      <c r="I2" s="144"/>
      <c r="J2" s="144"/>
      <c r="K2" s="144"/>
      <c r="L2" s="145"/>
    </row>
    <row r="3" spans="2:15" ht="31.2" customHeight="1" x14ac:dyDescent="0.35">
      <c r="B3" s="98" t="s">
        <v>0</v>
      </c>
      <c r="C3" s="64"/>
      <c r="D3" s="65"/>
      <c r="E3" s="65"/>
      <c r="F3" s="65"/>
      <c r="G3" s="65"/>
      <c r="H3" s="65"/>
      <c r="I3" s="65"/>
      <c r="J3" s="65"/>
      <c r="K3" s="65"/>
      <c r="L3" s="66"/>
    </row>
    <row r="4" spans="2:15" s="3" customFormat="1" ht="42.6" customHeight="1" x14ac:dyDescent="0.3">
      <c r="B4" s="250" t="s">
        <v>189</v>
      </c>
      <c r="C4" s="251"/>
      <c r="D4" s="251"/>
      <c r="E4" s="251"/>
      <c r="F4" s="251"/>
      <c r="G4" s="251"/>
      <c r="H4" s="251"/>
      <c r="I4" s="251"/>
      <c r="J4" s="251"/>
      <c r="K4" s="251"/>
      <c r="L4" s="252"/>
      <c r="O4"/>
    </row>
    <row r="5" spans="2:15" s="3" customFormat="1" ht="55.2" customHeight="1" x14ac:dyDescent="0.3">
      <c r="B5" s="253" t="s">
        <v>1</v>
      </c>
      <c r="C5" s="254"/>
      <c r="D5" s="254"/>
      <c r="E5" s="254"/>
      <c r="F5" s="254"/>
      <c r="G5" s="254"/>
      <c r="H5" s="254"/>
      <c r="I5" s="254"/>
      <c r="J5" s="254"/>
      <c r="K5" s="254"/>
      <c r="L5" s="255"/>
    </row>
    <row r="6" spans="2:15" ht="54.6" customHeight="1" x14ac:dyDescent="0.35">
      <c r="B6" s="253" t="s">
        <v>190</v>
      </c>
      <c r="C6" s="254"/>
      <c r="D6" s="254"/>
      <c r="E6" s="254"/>
      <c r="F6" s="254"/>
      <c r="G6" s="254"/>
      <c r="H6" s="254"/>
      <c r="I6" s="254"/>
      <c r="J6" s="254"/>
      <c r="K6" s="254"/>
      <c r="L6" s="255"/>
    </row>
    <row r="7" spans="2:15" ht="116.25" customHeight="1" x14ac:dyDescent="0.35">
      <c r="B7" s="253" t="s">
        <v>195</v>
      </c>
      <c r="C7" s="254"/>
      <c r="D7" s="254"/>
      <c r="E7" s="254"/>
      <c r="F7" s="254"/>
      <c r="G7" s="254"/>
      <c r="H7" s="254"/>
      <c r="I7" s="254"/>
      <c r="J7" s="254"/>
      <c r="K7" s="254"/>
      <c r="L7" s="255"/>
    </row>
    <row r="8" spans="2:15" ht="63" customHeight="1" x14ac:dyDescent="0.35">
      <c r="B8" s="259" t="s">
        <v>2</v>
      </c>
      <c r="C8" s="260"/>
      <c r="D8" s="260"/>
      <c r="E8" s="260"/>
      <c r="F8" s="260"/>
      <c r="G8" s="260"/>
      <c r="H8" s="260"/>
      <c r="I8" s="260"/>
      <c r="J8" s="260"/>
      <c r="K8" s="260"/>
      <c r="L8" s="261"/>
    </row>
    <row r="9" spans="2:15" ht="24" customHeight="1" x14ac:dyDescent="0.35">
      <c r="B9" s="94" t="s">
        <v>3</v>
      </c>
      <c r="C9" s="95"/>
      <c r="D9" s="96"/>
      <c r="E9" s="96"/>
      <c r="F9" s="96"/>
      <c r="G9" s="96"/>
      <c r="H9" s="96"/>
      <c r="I9" s="96"/>
      <c r="J9" s="96"/>
      <c r="K9" s="96"/>
      <c r="L9" s="97"/>
    </row>
    <row r="10" spans="2:15" ht="47.4" customHeight="1" x14ac:dyDescent="0.35">
      <c r="B10" s="262" t="s">
        <v>4</v>
      </c>
      <c r="C10" s="263"/>
      <c r="D10" s="264"/>
      <c r="E10" s="265"/>
      <c r="F10" s="266"/>
      <c r="G10" s="267"/>
      <c r="H10" s="267"/>
      <c r="I10" s="267"/>
      <c r="J10" s="267"/>
      <c r="K10" s="267"/>
      <c r="L10" s="268"/>
    </row>
    <row r="11" spans="2:15" ht="45.6" customHeight="1" x14ac:dyDescent="0.35">
      <c r="B11" s="247" t="s">
        <v>194</v>
      </c>
      <c r="C11" s="248"/>
      <c r="D11" s="248"/>
      <c r="E11" s="249"/>
      <c r="F11" s="269"/>
      <c r="G11" s="270"/>
      <c r="H11" s="270"/>
      <c r="I11" s="270"/>
      <c r="J11" s="270"/>
      <c r="K11" s="270"/>
      <c r="L11" s="271"/>
    </row>
    <row r="12" spans="2:15" ht="54" customHeight="1" x14ac:dyDescent="0.35">
      <c r="B12" s="247" t="s">
        <v>5</v>
      </c>
      <c r="C12" s="248"/>
      <c r="D12" s="248"/>
      <c r="E12" s="249"/>
      <c r="F12" s="269"/>
      <c r="G12" s="270"/>
      <c r="H12" s="270"/>
      <c r="I12" s="270"/>
      <c r="J12" s="270"/>
      <c r="K12" s="270"/>
      <c r="L12" s="271"/>
    </row>
    <row r="13" spans="2:15" ht="59.4" customHeight="1" x14ac:dyDescent="0.35">
      <c r="B13" s="247" t="s">
        <v>193</v>
      </c>
      <c r="C13" s="248"/>
      <c r="D13" s="248"/>
      <c r="E13" s="249"/>
      <c r="F13" s="269"/>
      <c r="G13" s="270"/>
      <c r="H13" s="270"/>
      <c r="I13" s="270"/>
      <c r="J13" s="270"/>
      <c r="K13" s="270"/>
      <c r="L13" s="271"/>
    </row>
    <row r="14" spans="2:15" ht="24" customHeight="1" x14ac:dyDescent="0.35">
      <c r="B14" s="247" t="s">
        <v>6</v>
      </c>
      <c r="C14" s="248"/>
      <c r="D14" s="248"/>
      <c r="E14" s="249"/>
      <c r="F14" s="269"/>
      <c r="G14" s="270"/>
      <c r="H14" s="270"/>
      <c r="I14" s="270"/>
      <c r="J14" s="270"/>
      <c r="K14" s="270"/>
      <c r="L14" s="271"/>
    </row>
    <row r="15" spans="2:15" ht="33" customHeight="1" x14ac:dyDescent="0.35">
      <c r="B15" s="247" t="s">
        <v>7</v>
      </c>
      <c r="C15" s="248"/>
      <c r="D15" s="248"/>
      <c r="E15" s="249"/>
      <c r="F15" s="269"/>
      <c r="G15" s="270"/>
      <c r="H15" s="270"/>
      <c r="I15" s="270"/>
      <c r="J15" s="270"/>
      <c r="K15" s="270"/>
      <c r="L15" s="271"/>
    </row>
    <row r="16" spans="2:15" ht="37.200000000000003" customHeight="1" x14ac:dyDescent="0.35">
      <c r="B16" s="247" t="s">
        <v>8</v>
      </c>
      <c r="C16" s="248"/>
      <c r="D16" s="248"/>
      <c r="E16" s="249"/>
      <c r="F16" s="269"/>
      <c r="G16" s="270"/>
      <c r="H16" s="270"/>
      <c r="I16" s="270"/>
      <c r="J16" s="270"/>
      <c r="K16" s="270"/>
      <c r="L16" s="271"/>
    </row>
    <row r="17" spans="2:12" ht="72" customHeight="1" x14ac:dyDescent="0.35">
      <c r="B17" s="247" t="s">
        <v>9</v>
      </c>
      <c r="C17" s="248"/>
      <c r="D17" s="248"/>
      <c r="E17" s="249"/>
      <c r="F17" s="269"/>
      <c r="G17" s="270"/>
      <c r="H17" s="270"/>
      <c r="I17" s="270"/>
      <c r="J17" s="270"/>
      <c r="K17" s="270"/>
      <c r="L17" s="271"/>
    </row>
    <row r="18" spans="2:12" ht="44.4" customHeight="1" x14ac:dyDescent="0.35">
      <c r="B18" s="247" t="s">
        <v>10</v>
      </c>
      <c r="C18" s="248"/>
      <c r="D18" s="248"/>
      <c r="E18" s="249"/>
      <c r="F18" s="269"/>
      <c r="G18" s="270"/>
      <c r="H18" s="270"/>
      <c r="I18" s="270"/>
      <c r="J18" s="270"/>
      <c r="K18" s="270"/>
      <c r="L18" s="271"/>
    </row>
    <row r="19" spans="2:12" ht="24" customHeight="1" x14ac:dyDescent="0.35">
      <c r="B19" s="247" t="s">
        <v>191</v>
      </c>
      <c r="C19" s="248"/>
      <c r="D19" s="248"/>
      <c r="E19" s="249"/>
      <c r="F19" s="269"/>
      <c r="G19" s="270"/>
      <c r="H19" s="270"/>
      <c r="I19" s="270"/>
      <c r="J19" s="270"/>
      <c r="K19" s="270"/>
      <c r="L19" s="271"/>
    </row>
    <row r="20" spans="2:12" ht="24" customHeight="1" x14ac:dyDescent="0.35">
      <c r="B20" s="275" t="s">
        <v>192</v>
      </c>
      <c r="C20" s="276"/>
      <c r="D20" s="276"/>
      <c r="E20" s="277"/>
      <c r="F20" s="272"/>
      <c r="G20" s="273"/>
      <c r="H20" s="273"/>
      <c r="I20" s="273"/>
      <c r="J20" s="273"/>
      <c r="K20" s="273"/>
      <c r="L20" s="274"/>
    </row>
    <row r="21" spans="2:12" ht="24" customHeight="1" x14ac:dyDescent="0.35">
      <c r="B21" s="87" t="s">
        <v>11</v>
      </c>
      <c r="C21" s="88"/>
      <c r="D21" s="88"/>
      <c r="E21" s="88"/>
      <c r="F21" s="88"/>
      <c r="G21" s="88"/>
      <c r="H21" s="88"/>
      <c r="I21" s="88"/>
      <c r="J21" s="88"/>
      <c r="K21" s="88"/>
      <c r="L21" s="89"/>
    </row>
    <row r="22" spans="2:12" ht="24" customHeight="1" x14ac:dyDescent="0.35">
      <c r="B22" s="90" t="s">
        <v>12</v>
      </c>
      <c r="C22" s="256">
        <v>44197</v>
      </c>
      <c r="D22" s="256"/>
      <c r="E22" s="256"/>
      <c r="F22" s="91" t="s">
        <v>17</v>
      </c>
      <c r="G22" s="257" t="s">
        <v>185</v>
      </c>
      <c r="H22" s="257"/>
      <c r="I22" s="257"/>
      <c r="J22" s="257"/>
      <c r="K22" s="257"/>
      <c r="L22" s="258"/>
    </row>
    <row r="23" spans="2:12" ht="24" customHeight="1" x14ac:dyDescent="0.35">
      <c r="B23" s="92" t="s">
        <v>13</v>
      </c>
      <c r="C23" s="67"/>
      <c r="D23" s="67"/>
      <c r="E23" s="67"/>
      <c r="F23" s="67"/>
      <c r="G23" s="67"/>
      <c r="H23" s="67"/>
      <c r="I23" s="67"/>
      <c r="J23" s="67"/>
      <c r="K23" s="67"/>
      <c r="L23" s="93"/>
    </row>
    <row r="24" spans="2:12" ht="24" customHeight="1" x14ac:dyDescent="0.35">
      <c r="B24" s="146"/>
      <c r="C24" s="147"/>
      <c r="D24" s="147"/>
      <c r="E24" s="147"/>
      <c r="F24" s="147"/>
      <c r="G24" s="147"/>
      <c r="H24" s="147"/>
      <c r="I24" s="147"/>
      <c r="J24" s="147"/>
      <c r="K24" s="147"/>
      <c r="L24" s="148"/>
    </row>
    <row r="25" spans="2:12" ht="50.4" customHeight="1" x14ac:dyDescent="0.35">
      <c r="B25" s="149" t="s">
        <v>14</v>
      </c>
      <c r="C25" s="147"/>
      <c r="D25" s="147"/>
      <c r="E25" s="147"/>
      <c r="F25" s="147"/>
      <c r="G25" s="147"/>
      <c r="H25" s="147"/>
      <c r="I25" s="147"/>
      <c r="J25" s="147"/>
      <c r="K25" s="147"/>
      <c r="L25" s="148"/>
    </row>
    <row r="26" spans="2:12" ht="34.200000000000003" customHeight="1" x14ac:dyDescent="0.35">
      <c r="B26" s="149" t="s">
        <v>15</v>
      </c>
      <c r="C26" s="147"/>
      <c r="D26" s="147"/>
      <c r="E26" s="147"/>
      <c r="F26" s="147"/>
      <c r="G26" s="147"/>
      <c r="H26" s="147"/>
      <c r="I26" s="147"/>
      <c r="J26" s="147"/>
      <c r="K26" s="147"/>
      <c r="L26" s="150"/>
    </row>
    <row r="27" spans="2:12" ht="24" customHeight="1" x14ac:dyDescent="0.35">
      <c r="B27" s="146"/>
      <c r="C27" s="147"/>
      <c r="D27" s="147"/>
      <c r="E27" s="147"/>
      <c r="F27" s="147"/>
      <c r="G27" s="147"/>
      <c r="H27" s="147"/>
      <c r="I27" s="147"/>
      <c r="J27" s="147"/>
      <c r="K27" s="147"/>
      <c r="L27" s="150"/>
    </row>
    <row r="28" spans="2:12" ht="24" customHeight="1" x14ac:dyDescent="0.35">
      <c r="B28" s="146"/>
      <c r="C28" s="147"/>
      <c r="D28" s="147"/>
      <c r="E28" s="147"/>
      <c r="F28" s="147"/>
      <c r="G28" s="147"/>
      <c r="H28" s="147"/>
      <c r="I28" s="147"/>
      <c r="J28" s="147"/>
      <c r="K28" s="147"/>
      <c r="L28" s="150"/>
    </row>
    <row r="29" spans="2:12" ht="24" customHeight="1" x14ac:dyDescent="0.35"/>
    <row r="30" spans="2:12" ht="24" customHeight="1" x14ac:dyDescent="0.35"/>
    <row r="31" spans="2:12" ht="24" customHeight="1" x14ac:dyDescent="0.35"/>
    <row r="32" spans="2:12" ht="24" customHeight="1" x14ac:dyDescent="0.35"/>
    <row r="33" ht="24" customHeight="1" x14ac:dyDescent="0.35"/>
    <row r="34" ht="24" customHeight="1" x14ac:dyDescent="0.35"/>
    <row r="35" ht="24" customHeight="1" x14ac:dyDescent="0.35"/>
    <row r="36" ht="24" customHeight="1" x14ac:dyDescent="0.35"/>
    <row r="37" ht="24" customHeight="1" x14ac:dyDescent="0.35"/>
    <row r="38" ht="24" customHeight="1" x14ac:dyDescent="0.35"/>
    <row r="39" ht="24" customHeight="1" x14ac:dyDescent="0.35"/>
    <row r="40" ht="24" customHeight="1" x14ac:dyDescent="0.35"/>
    <row r="41" ht="24" customHeight="1" x14ac:dyDescent="0.35"/>
    <row r="42" ht="24" customHeight="1" x14ac:dyDescent="0.35"/>
    <row r="43" ht="24" customHeight="1" x14ac:dyDescent="0.35"/>
    <row r="44" ht="24" customHeight="1" x14ac:dyDescent="0.35"/>
    <row r="45" ht="24" customHeight="1" x14ac:dyDescent="0.35"/>
    <row r="46" ht="24" customHeight="1" x14ac:dyDescent="0.35"/>
    <row r="47" ht="24" customHeight="1" x14ac:dyDescent="0.35"/>
    <row r="48" ht="24" customHeight="1" x14ac:dyDescent="0.35"/>
    <row r="49" ht="24" customHeight="1" x14ac:dyDescent="0.35"/>
    <row r="50" ht="24" customHeight="1" x14ac:dyDescent="0.35"/>
    <row r="51" ht="24" customHeight="1" x14ac:dyDescent="0.35"/>
    <row r="52" ht="24" customHeight="1" x14ac:dyDescent="0.35"/>
    <row r="53" ht="24" customHeight="1" x14ac:dyDescent="0.35"/>
    <row r="54" ht="24" customHeight="1" x14ac:dyDescent="0.35"/>
    <row r="55" ht="24" customHeight="1" x14ac:dyDescent="0.35"/>
    <row r="56" ht="24" customHeight="1" x14ac:dyDescent="0.35"/>
    <row r="57" ht="24" customHeight="1" x14ac:dyDescent="0.35"/>
    <row r="58" ht="24" customHeight="1" x14ac:dyDescent="0.35"/>
    <row r="59" ht="24" customHeight="1" x14ac:dyDescent="0.35"/>
  </sheetData>
  <mergeCells count="19">
    <mergeCell ref="B18:E18"/>
    <mergeCell ref="B19:E19"/>
    <mergeCell ref="B20:E20"/>
    <mergeCell ref="B17:E17"/>
    <mergeCell ref="B4:L4"/>
    <mergeCell ref="B5:L5"/>
    <mergeCell ref="C22:E22"/>
    <mergeCell ref="G22:L22"/>
    <mergeCell ref="B6:L6"/>
    <mergeCell ref="B7:L7"/>
    <mergeCell ref="B8:L8"/>
    <mergeCell ref="B10:E10"/>
    <mergeCell ref="F10:L20"/>
    <mergeCell ref="B11:E11"/>
    <mergeCell ref="B12:E12"/>
    <mergeCell ref="B13:E13"/>
    <mergeCell ref="B14:E14"/>
    <mergeCell ref="B15:E15"/>
    <mergeCell ref="B16:E16"/>
  </mergeCells>
  <pageMargins left="0.7" right="0.7" top="0.75" bottom="0.75" header="0.3" footer="0.3"/>
  <pageSetup paperSize="9" orientation="portrait" r:id="rId1"/>
  <drawing r:id="rId2"/>
  <legacyDrawing r:id="rId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122948"/>
  </sheetPr>
  <dimension ref="B1:IX102"/>
  <sheetViews>
    <sheetView zoomScale="90" zoomScaleNormal="90" workbookViewId="0">
      <selection activeCell="B29" sqref="B29"/>
    </sheetView>
  </sheetViews>
  <sheetFormatPr defaultColWidth="9.33203125" defaultRowHeight="15.6" x14ac:dyDescent="0.35"/>
  <cols>
    <col min="1" max="1" width="1.33203125" style="1" customWidth="1"/>
    <col min="2" max="2" width="77.88671875" style="1" customWidth="1"/>
    <col min="3" max="3" width="21.44140625" style="1" customWidth="1"/>
    <col min="4" max="4" width="6.44140625" style="1" customWidth="1"/>
    <col min="5" max="5" width="4.44140625" style="1" customWidth="1"/>
    <col min="6" max="6" width="71.6640625" style="1" customWidth="1"/>
    <col min="7" max="8" width="2.44140625" style="1" customWidth="1"/>
    <col min="9" max="9" width="3.109375" style="1" customWidth="1"/>
    <col min="10" max="10" width="1.5546875" style="1" customWidth="1"/>
    <col min="11" max="11" width="21.44140625" style="1" customWidth="1"/>
    <col min="12" max="12" width="7.44140625" style="1" customWidth="1"/>
    <col min="13" max="14" width="9.33203125" style="1"/>
    <col min="15" max="15" width="64" style="1" customWidth="1"/>
    <col min="16" max="16384" width="9.33203125" style="1"/>
  </cols>
  <sheetData>
    <row r="1" spans="2:258" ht="8.4" customHeight="1" x14ac:dyDescent="0.35"/>
    <row r="2" spans="2:258" ht="107.7" customHeight="1" x14ac:dyDescent="0.35">
      <c r="B2" s="142"/>
      <c r="C2" s="151"/>
      <c r="D2" s="144"/>
      <c r="E2" s="144"/>
      <c r="F2" s="144"/>
      <c r="G2" s="144"/>
      <c r="H2" s="144"/>
      <c r="I2" s="144"/>
      <c r="J2" s="144"/>
      <c r="K2" s="144"/>
      <c r="L2" s="145"/>
    </row>
    <row r="3" spans="2:258" ht="28.95" customHeight="1" x14ac:dyDescent="0.35">
      <c r="B3" s="68" t="s">
        <v>18</v>
      </c>
      <c r="C3" s="52"/>
      <c r="D3" s="53"/>
      <c r="E3" s="53"/>
      <c r="F3" s="53"/>
      <c r="G3" s="53"/>
      <c r="H3" s="53"/>
      <c r="I3" s="53"/>
      <c r="J3" s="53"/>
      <c r="K3" s="53"/>
      <c r="L3" s="54"/>
    </row>
    <row r="4" spans="2:258" ht="29.7" hidden="1" customHeight="1" x14ac:dyDescent="0.4">
      <c r="B4" s="59" t="s">
        <v>177</v>
      </c>
      <c r="C4" s="60">
        <f>AVERAGE(D7:D12)</f>
        <v>0</v>
      </c>
      <c r="D4" s="42"/>
      <c r="E4" s="42"/>
      <c r="F4" s="61"/>
      <c r="G4" s="61"/>
      <c r="H4" s="61"/>
      <c r="I4" s="61"/>
      <c r="J4" s="61"/>
      <c r="K4" s="61"/>
      <c r="L4" s="51"/>
      <c r="M4" s="43"/>
    </row>
    <row r="5" spans="2:258" ht="6.6" customHeight="1" x14ac:dyDescent="0.4">
      <c r="B5" s="60"/>
      <c r="C5" s="60"/>
      <c r="D5" s="42"/>
      <c r="E5" s="42"/>
      <c r="F5" s="61"/>
      <c r="G5" s="61"/>
      <c r="H5" s="61"/>
      <c r="I5" s="61"/>
      <c r="J5" s="61"/>
      <c r="K5" s="61"/>
      <c r="L5" s="51"/>
      <c r="M5" s="43"/>
    </row>
    <row r="6" spans="2:258" ht="21.6" customHeight="1" x14ac:dyDescent="0.35">
      <c r="B6" s="152" t="s">
        <v>19</v>
      </c>
      <c r="C6" s="153" t="str">
        <f>VLOOKUP(D6,lookupsx!$F$2:$G$6,2,TRUE)</f>
        <v>Non atteint</v>
      </c>
      <c r="D6" s="154">
        <f>IFERROR('Self-Assessment'!F12/(COUNT('Self-Assessment'!F7:F11)*3),"N/A")</f>
        <v>0</v>
      </c>
      <c r="E6" s="155"/>
      <c r="F6" s="147" t="s">
        <v>53</v>
      </c>
      <c r="G6" s="156">
        <v>0.1</v>
      </c>
      <c r="H6" s="156">
        <v>0.4</v>
      </c>
      <c r="I6" s="156">
        <v>0.7</v>
      </c>
      <c r="J6" s="156">
        <v>0.9</v>
      </c>
      <c r="K6" s="157">
        <f t="shared" ref="K6:K12" si="0">D6</f>
        <v>0</v>
      </c>
      <c r="L6" s="158"/>
    </row>
    <row r="7" spans="2:258" ht="21.75" customHeight="1" x14ac:dyDescent="0.35">
      <c r="B7" s="159" t="s">
        <v>20</v>
      </c>
      <c r="C7" s="153" t="str">
        <f>VLOOKUP(D7,lookupsx!$F$2:$G$6,2,TRUE)</f>
        <v>Non atteint</v>
      </c>
      <c r="D7" s="154">
        <f>IFERROR('Self-Assessment'!F22/(COUNT('Self-Assessment'!F15:F21)*3),"N/A")</f>
        <v>0</v>
      </c>
      <c r="E7" s="155"/>
      <c r="F7" s="147" t="s">
        <v>54</v>
      </c>
      <c r="G7" s="156">
        <v>0.1</v>
      </c>
      <c r="H7" s="156">
        <v>0.4</v>
      </c>
      <c r="I7" s="156">
        <v>0.7</v>
      </c>
      <c r="J7" s="156">
        <v>0.9</v>
      </c>
      <c r="K7" s="157">
        <f t="shared" si="0"/>
        <v>0</v>
      </c>
      <c r="L7" s="160"/>
      <c r="O7" s="100" t="s">
        <v>78</v>
      </c>
    </row>
    <row r="8" spans="2:258" s="38" customFormat="1" ht="21.75" customHeight="1" x14ac:dyDescent="0.3">
      <c r="B8" s="159" t="s">
        <v>21</v>
      </c>
      <c r="C8" s="153" t="str">
        <f>VLOOKUP(D8,lookupsx!$F$2:$G$6,2,TRUE)</f>
        <v>Non atteint</v>
      </c>
      <c r="D8" s="154">
        <f>IFERROR('Self-Assessment'!F30/(COUNT('Self-Assessment'!F25:F29)*3),"N/A")</f>
        <v>0</v>
      </c>
      <c r="E8" s="155"/>
      <c r="F8" s="147" t="s">
        <v>55</v>
      </c>
      <c r="G8" s="156">
        <v>0.1</v>
      </c>
      <c r="H8" s="156">
        <v>0.4</v>
      </c>
      <c r="I8" s="156">
        <v>0.7</v>
      </c>
      <c r="J8" s="156">
        <v>0.9</v>
      </c>
      <c r="K8" s="157">
        <f t="shared" si="0"/>
        <v>0</v>
      </c>
      <c r="L8" s="160"/>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row>
    <row r="9" spans="2:258" s="12" customFormat="1" ht="21.75" customHeight="1" x14ac:dyDescent="0.3">
      <c r="B9" s="159" t="s">
        <v>22</v>
      </c>
      <c r="C9" s="153" t="str">
        <f>VLOOKUP(D9,lookupsx!$F$2:$G$6,2,TRUE)</f>
        <v>Non atteint</v>
      </c>
      <c r="D9" s="154">
        <f>IFERROR('Self-Assessment'!F39/(COUNT('Self-Assessment'!F33:F38)*3),"N/A")</f>
        <v>0</v>
      </c>
      <c r="E9" s="155"/>
      <c r="F9" s="147" t="s">
        <v>56</v>
      </c>
      <c r="G9" s="156">
        <v>0.1</v>
      </c>
      <c r="H9" s="156">
        <v>0.4</v>
      </c>
      <c r="I9" s="156">
        <v>0.7</v>
      </c>
      <c r="J9" s="156">
        <v>0.9</v>
      </c>
      <c r="K9" s="157">
        <f t="shared" si="0"/>
        <v>0</v>
      </c>
      <c r="L9" s="160"/>
    </row>
    <row r="10" spans="2:258" s="12" customFormat="1" ht="21.75" customHeight="1" x14ac:dyDescent="0.3">
      <c r="B10" s="159" t="s">
        <v>23</v>
      </c>
      <c r="C10" s="153" t="str">
        <f>VLOOKUP(D10,lookupsx!$F$2:$G$6,2,TRUE)</f>
        <v>Non atteint</v>
      </c>
      <c r="D10" s="154">
        <f>IFERROR('Self-Assessment'!F46/(COUNT('Self-Assessment'!F42:F45)*3),"N/A")</f>
        <v>0</v>
      </c>
      <c r="E10" s="155"/>
      <c r="F10" s="147" t="s">
        <v>57</v>
      </c>
      <c r="G10" s="156">
        <v>0.1</v>
      </c>
      <c r="H10" s="156">
        <v>0.4</v>
      </c>
      <c r="I10" s="156">
        <v>0.7</v>
      </c>
      <c r="J10" s="156">
        <v>0.9</v>
      </c>
      <c r="K10" s="157">
        <f t="shared" si="0"/>
        <v>0</v>
      </c>
      <c r="L10" s="160"/>
    </row>
    <row r="11" spans="2:258" s="12" customFormat="1" ht="21.75" customHeight="1" x14ac:dyDescent="0.3">
      <c r="B11" s="161" t="s">
        <v>24</v>
      </c>
      <c r="C11" s="153" t="str">
        <f>VLOOKUP(D11,lookupsx!$F$2:$G$6,2,TRUE)</f>
        <v>Non atteint</v>
      </c>
      <c r="D11" s="154">
        <f>IFERROR('Self-Assessment'!F53/(COUNT('Self-Assessment'!F49:F52)*3),"N/A")</f>
        <v>0</v>
      </c>
      <c r="E11" s="155"/>
      <c r="F11" s="162" t="s">
        <v>58</v>
      </c>
      <c r="G11" s="156">
        <v>0.1</v>
      </c>
      <c r="H11" s="156">
        <v>0.4</v>
      </c>
      <c r="I11" s="156">
        <v>0.7</v>
      </c>
      <c r="J11" s="156">
        <v>0.9</v>
      </c>
      <c r="K11" s="157">
        <f t="shared" si="0"/>
        <v>0</v>
      </c>
      <c r="L11" s="160"/>
    </row>
    <row r="12" spans="2:258" s="12" customFormat="1" ht="21.75" customHeight="1" x14ac:dyDescent="0.3">
      <c r="B12" s="161" t="s">
        <v>25</v>
      </c>
      <c r="C12" s="153" t="str">
        <f>VLOOKUP(D12,lookupsx!$F$2:$G$6,2,TRUE)</f>
        <v>Non atteint</v>
      </c>
      <c r="D12" s="154">
        <f>IFERROR('Self-Assessment'!F62/(COUNT('Self-Assessment'!F56:F61)*3),"N/A")</f>
        <v>0</v>
      </c>
      <c r="E12" s="155"/>
      <c r="F12" s="162" t="s">
        <v>59</v>
      </c>
      <c r="G12" s="156">
        <v>0.1</v>
      </c>
      <c r="H12" s="156">
        <v>0.4</v>
      </c>
      <c r="I12" s="156">
        <v>0.7</v>
      </c>
      <c r="J12" s="156">
        <v>0.9</v>
      </c>
      <c r="K12" s="157">
        <f t="shared" si="0"/>
        <v>0</v>
      </c>
      <c r="L12" s="160"/>
    </row>
    <row r="13" spans="2:258" ht="21.75" customHeight="1" x14ac:dyDescent="0.35">
      <c r="B13" s="163"/>
      <c r="C13" s="164"/>
      <c r="D13" s="165"/>
      <c r="E13" s="155"/>
      <c r="F13" s="155"/>
      <c r="G13" s="155"/>
      <c r="H13" s="155"/>
      <c r="I13" s="155"/>
      <c r="J13" s="155"/>
      <c r="K13" s="155"/>
      <c r="L13" s="160"/>
    </row>
    <row r="14" spans="2:258" ht="14.1" customHeight="1" x14ac:dyDescent="0.35">
      <c r="B14" s="166"/>
      <c r="C14" s="167"/>
      <c r="D14" s="168"/>
      <c r="E14" s="168"/>
      <c r="F14" s="168"/>
      <c r="G14" s="168"/>
      <c r="H14" s="168"/>
      <c r="I14" s="168"/>
      <c r="J14" s="168"/>
      <c r="K14" s="168"/>
      <c r="L14" s="169"/>
    </row>
    <row r="15" spans="2:258" ht="29.25" customHeight="1" x14ac:dyDescent="0.35">
      <c r="B15" s="68" t="s">
        <v>26</v>
      </c>
      <c r="C15" s="52"/>
      <c r="D15" s="53"/>
      <c r="E15" s="53"/>
      <c r="F15" s="53"/>
      <c r="G15" s="53"/>
      <c r="H15" s="53"/>
      <c r="I15" s="53"/>
      <c r="J15" s="53"/>
      <c r="K15" s="53"/>
      <c r="L15" s="54"/>
    </row>
    <row r="16" spans="2:258" s="3" customFormat="1" ht="31.5" customHeight="1" x14ac:dyDescent="0.6">
      <c r="B16" s="170" t="s">
        <v>27</v>
      </c>
      <c r="C16" s="171"/>
      <c r="D16" s="172"/>
      <c r="E16" s="172"/>
      <c r="F16" s="173"/>
      <c r="G16" s="173"/>
      <c r="H16" s="173"/>
      <c r="I16" s="173"/>
      <c r="J16" s="173"/>
      <c r="K16" s="174"/>
      <c r="L16" s="174"/>
    </row>
    <row r="17" spans="2:15" s="3" customFormat="1" ht="16.8" x14ac:dyDescent="0.35">
      <c r="B17" s="175" t="s">
        <v>28</v>
      </c>
      <c r="C17" s="176" t="str">
        <f>'Self-Assessment'!E7</f>
        <v>Non atteint</v>
      </c>
      <c r="D17" s="177"/>
      <c r="E17" s="177"/>
      <c r="F17" s="174"/>
      <c r="G17" s="174"/>
      <c r="H17" s="174"/>
      <c r="I17" s="174"/>
      <c r="J17" s="174"/>
      <c r="K17" s="174"/>
      <c r="L17" s="174"/>
    </row>
    <row r="18" spans="2:15" s="3" customFormat="1" ht="16.8" x14ac:dyDescent="0.35">
      <c r="B18" s="175" t="s">
        <v>29</v>
      </c>
      <c r="C18" s="176" t="str">
        <f>'Self-Assessment'!E8</f>
        <v>Non atteint</v>
      </c>
      <c r="D18" s="177"/>
      <c r="E18" s="177"/>
      <c r="F18" s="174"/>
      <c r="G18" s="174"/>
      <c r="H18" s="174"/>
      <c r="I18" s="174"/>
      <c r="J18" s="174"/>
      <c r="K18" s="174"/>
      <c r="L18" s="174"/>
      <c r="O18" s="58"/>
    </row>
    <row r="19" spans="2:15" s="3" customFormat="1" ht="16.8" x14ac:dyDescent="0.35">
      <c r="B19" s="175" t="s">
        <v>30</v>
      </c>
      <c r="C19" s="176" t="str">
        <f>'Self-Assessment'!E9</f>
        <v>Non atteint</v>
      </c>
      <c r="D19" s="177"/>
      <c r="E19" s="177"/>
      <c r="F19" s="174"/>
      <c r="G19" s="174"/>
      <c r="H19" s="174"/>
      <c r="I19" s="174"/>
      <c r="J19" s="174"/>
      <c r="K19" s="174"/>
      <c r="L19" s="174"/>
    </row>
    <row r="20" spans="2:15" s="3" customFormat="1" ht="16.8" x14ac:dyDescent="0.35">
      <c r="B20" s="175" t="s">
        <v>31</v>
      </c>
      <c r="C20" s="176" t="str">
        <f>'Self-Assessment'!E10</f>
        <v>Non atteint</v>
      </c>
      <c r="D20" s="177"/>
      <c r="E20" s="177"/>
      <c r="F20" s="174"/>
      <c r="G20" s="174"/>
      <c r="H20" s="174"/>
      <c r="I20" s="174"/>
      <c r="J20" s="174"/>
      <c r="K20" s="174"/>
      <c r="L20" s="174"/>
    </row>
    <row r="21" spans="2:15" s="3" customFormat="1" ht="16.8" x14ac:dyDescent="0.35">
      <c r="B21" s="175" t="s">
        <v>32</v>
      </c>
      <c r="C21" s="176" t="str">
        <f>'Self-Assessment'!E11</f>
        <v>Non atteint</v>
      </c>
      <c r="D21" s="177"/>
      <c r="E21" s="177"/>
      <c r="F21" s="174"/>
      <c r="G21" s="174"/>
      <c r="H21" s="174"/>
      <c r="I21" s="174"/>
      <c r="J21" s="174"/>
      <c r="K21" s="174"/>
      <c r="L21" s="174"/>
    </row>
    <row r="22" spans="2:15" s="3" customFormat="1" ht="16.8" x14ac:dyDescent="0.35">
      <c r="B22" s="178"/>
      <c r="C22" s="178"/>
      <c r="D22" s="177"/>
      <c r="E22" s="177"/>
      <c r="F22" s="174"/>
      <c r="G22" s="174"/>
      <c r="H22" s="174"/>
      <c r="I22" s="174"/>
      <c r="J22" s="174"/>
      <c r="K22" s="174"/>
      <c r="L22" s="174"/>
    </row>
    <row r="23" spans="2:15" ht="31.5" customHeight="1" x14ac:dyDescent="0.4">
      <c r="B23" s="179" t="s">
        <v>33</v>
      </c>
      <c r="C23" s="180"/>
      <c r="D23" s="177"/>
      <c r="E23" s="177"/>
      <c r="F23" s="180" t="s">
        <v>60</v>
      </c>
      <c r="G23" s="181"/>
      <c r="H23" s="181"/>
      <c r="I23" s="181"/>
      <c r="J23" s="181"/>
      <c r="K23" s="182"/>
      <c r="L23" s="182"/>
      <c r="M23" s="3"/>
      <c r="N23" s="3"/>
      <c r="O23" s="3"/>
    </row>
    <row r="24" spans="2:15" ht="15" customHeight="1" x14ac:dyDescent="0.35">
      <c r="B24" s="183" t="s">
        <v>34</v>
      </c>
      <c r="C24" s="176" t="str">
        <f>'Self-Assessment'!E15</f>
        <v>Non atteint</v>
      </c>
      <c r="D24" s="182"/>
      <c r="E24" s="182"/>
      <c r="F24" s="183" t="s">
        <v>61</v>
      </c>
      <c r="G24" s="183"/>
      <c r="H24" s="183"/>
      <c r="I24" s="183"/>
      <c r="J24" s="183"/>
      <c r="K24" s="176" t="str">
        <f>'Self-Assessment'!E25</f>
        <v>Non atteint</v>
      </c>
      <c r="L24" s="182"/>
      <c r="M24" s="3"/>
      <c r="N24" s="3"/>
      <c r="O24" s="3"/>
    </row>
    <row r="25" spans="2:15" ht="15" customHeight="1" x14ac:dyDescent="0.35">
      <c r="B25" s="183" t="s">
        <v>35</v>
      </c>
      <c r="C25" s="176" t="str">
        <f>'Self-Assessment'!E16</f>
        <v>Non atteint</v>
      </c>
      <c r="D25" s="182"/>
      <c r="E25" s="182"/>
      <c r="F25" s="183" t="s">
        <v>62</v>
      </c>
      <c r="G25" s="183"/>
      <c r="H25" s="183"/>
      <c r="I25" s="183"/>
      <c r="J25" s="183"/>
      <c r="K25" s="176" t="str">
        <f>'Self-Assessment'!E26</f>
        <v>Non atteint</v>
      </c>
      <c r="L25" s="182"/>
      <c r="M25" s="3"/>
      <c r="N25" s="3"/>
      <c r="O25" s="3"/>
    </row>
    <row r="26" spans="2:15" ht="15" customHeight="1" x14ac:dyDescent="0.35">
      <c r="B26" s="183" t="s">
        <v>36</v>
      </c>
      <c r="C26" s="176" t="str">
        <f>'Self-Assessment'!E17</f>
        <v>Non atteint</v>
      </c>
      <c r="D26" s="182"/>
      <c r="E26" s="182"/>
      <c r="F26" s="183" t="s">
        <v>63</v>
      </c>
      <c r="G26" s="183"/>
      <c r="H26" s="183"/>
      <c r="I26" s="183"/>
      <c r="J26" s="183"/>
      <c r="K26" s="176" t="str">
        <f>'Self-Assessment'!E27</f>
        <v>Non atteint</v>
      </c>
      <c r="L26" s="182"/>
      <c r="M26" s="3"/>
      <c r="N26" s="3"/>
      <c r="O26" s="3"/>
    </row>
    <row r="27" spans="2:15" ht="15" customHeight="1" x14ac:dyDescent="0.35">
      <c r="B27" s="183" t="s">
        <v>37</v>
      </c>
      <c r="C27" s="176" t="str">
        <f>'Self-Assessment'!E18</f>
        <v>Non atteint</v>
      </c>
      <c r="D27" s="182"/>
      <c r="E27" s="182"/>
      <c r="F27" s="183" t="s">
        <v>64</v>
      </c>
      <c r="G27" s="183"/>
      <c r="H27" s="183"/>
      <c r="I27" s="183"/>
      <c r="J27" s="183"/>
      <c r="K27" s="176" t="str">
        <f>'Self-Assessment'!E28</f>
        <v>Non atteint</v>
      </c>
      <c r="L27" s="182"/>
      <c r="M27" s="3"/>
      <c r="N27" s="3"/>
      <c r="O27" s="3"/>
    </row>
    <row r="28" spans="2:15" ht="15" customHeight="1" x14ac:dyDescent="0.35">
      <c r="B28" s="183" t="s">
        <v>38</v>
      </c>
      <c r="C28" s="176" t="str">
        <f>'Self-Assessment'!E19</f>
        <v>Non atteint</v>
      </c>
      <c r="D28" s="182"/>
      <c r="E28" s="182"/>
      <c r="F28" s="183" t="s">
        <v>65</v>
      </c>
      <c r="G28" s="183"/>
      <c r="H28" s="183"/>
      <c r="I28" s="183"/>
      <c r="J28" s="183"/>
      <c r="K28" s="176" t="str">
        <f>'Self-Assessment'!E29</f>
        <v>Non atteint</v>
      </c>
      <c r="L28" s="182"/>
      <c r="M28" s="3"/>
      <c r="N28" s="3"/>
      <c r="O28" s="3"/>
    </row>
    <row r="29" spans="2:15" ht="15" customHeight="1" x14ac:dyDescent="0.35">
      <c r="B29" s="183" t="s">
        <v>39</v>
      </c>
      <c r="C29" s="176" t="str">
        <f>'Self-Assessment'!E20</f>
        <v>Non atteint</v>
      </c>
      <c r="D29" s="182"/>
      <c r="E29" s="182"/>
      <c r="F29" s="182"/>
      <c r="G29" s="182"/>
      <c r="H29" s="182"/>
      <c r="I29" s="182"/>
      <c r="J29" s="182"/>
      <c r="K29" s="182"/>
      <c r="L29" s="182"/>
      <c r="M29" s="3"/>
      <c r="N29" s="3"/>
      <c r="O29" s="3"/>
    </row>
    <row r="30" spans="2:15" ht="15" customHeight="1" x14ac:dyDescent="0.4">
      <c r="B30" s="183" t="s">
        <v>40</v>
      </c>
      <c r="C30" s="176" t="str">
        <f>'Self-Assessment'!E21</f>
        <v>Non atteint</v>
      </c>
      <c r="D30" s="183"/>
      <c r="E30" s="183"/>
      <c r="F30" s="184" t="s">
        <v>66</v>
      </c>
      <c r="G30" s="185"/>
      <c r="H30" s="185"/>
      <c r="I30" s="185"/>
      <c r="J30" s="185"/>
      <c r="K30" s="174"/>
      <c r="L30" s="182"/>
      <c r="M30" s="3"/>
      <c r="N30" s="3"/>
      <c r="O30" s="3"/>
    </row>
    <row r="31" spans="2:15" s="3" customFormat="1" ht="31.5" customHeight="1" x14ac:dyDescent="0.35">
      <c r="B31" s="180" t="s">
        <v>41</v>
      </c>
      <c r="C31" s="177"/>
      <c r="D31" s="184"/>
      <c r="E31" s="184"/>
      <c r="F31" s="178" t="s">
        <v>67</v>
      </c>
      <c r="G31" s="178"/>
      <c r="H31" s="178"/>
      <c r="I31" s="178"/>
      <c r="J31" s="178"/>
      <c r="K31" s="176" t="str">
        <f>'Self-Assessment'!E42</f>
        <v>Non atteint</v>
      </c>
      <c r="L31" s="174"/>
    </row>
    <row r="32" spans="2:15" s="3" customFormat="1" ht="16.8" x14ac:dyDescent="0.4">
      <c r="B32" s="186" t="s">
        <v>42</v>
      </c>
      <c r="C32" s="176" t="str">
        <f>'Self-Assessment'!E33</f>
        <v>Non atteint</v>
      </c>
      <c r="D32" s="185"/>
      <c r="E32" s="185"/>
      <c r="F32" s="178" t="s">
        <v>68</v>
      </c>
      <c r="G32" s="178"/>
      <c r="H32" s="178"/>
      <c r="I32" s="178"/>
      <c r="J32" s="178"/>
      <c r="K32" s="176" t="str">
        <f>'Self-Assessment'!E43</f>
        <v>Non atteint</v>
      </c>
      <c r="L32" s="174"/>
    </row>
    <row r="33" spans="2:12" s="3" customFormat="1" ht="16.8" x14ac:dyDescent="0.4">
      <c r="B33" s="186" t="s">
        <v>43</v>
      </c>
      <c r="C33" s="176" t="str">
        <f>'Self-Assessment'!E34</f>
        <v>Non atteint</v>
      </c>
      <c r="D33" s="185"/>
      <c r="E33" s="185"/>
      <c r="F33" s="178" t="s">
        <v>69</v>
      </c>
      <c r="G33" s="178"/>
      <c r="H33" s="178"/>
      <c r="I33" s="178"/>
      <c r="J33" s="178"/>
      <c r="K33" s="176" t="str">
        <f>'Self-Assessment'!E44</f>
        <v>Non atteint</v>
      </c>
      <c r="L33" s="174"/>
    </row>
    <row r="34" spans="2:12" s="3" customFormat="1" ht="16.8" x14ac:dyDescent="0.4">
      <c r="B34" s="186" t="s">
        <v>44</v>
      </c>
      <c r="C34" s="176" t="str">
        <f>'Self-Assessment'!E35</f>
        <v>Non atteint</v>
      </c>
      <c r="D34" s="185"/>
      <c r="E34" s="185"/>
      <c r="F34" s="178" t="s">
        <v>70</v>
      </c>
      <c r="G34" s="178"/>
      <c r="H34" s="178"/>
      <c r="I34" s="178"/>
      <c r="J34" s="178"/>
      <c r="K34" s="176" t="str">
        <f>'Self-Assessment'!E45</f>
        <v>Non atteint</v>
      </c>
      <c r="L34" s="174"/>
    </row>
    <row r="35" spans="2:12" s="3" customFormat="1" ht="16.8" x14ac:dyDescent="0.4">
      <c r="B35" s="186" t="s">
        <v>45</v>
      </c>
      <c r="C35" s="176" t="str">
        <f>'Self-Assessment'!E36</f>
        <v>Non atteint</v>
      </c>
      <c r="D35" s="185"/>
      <c r="E35" s="185"/>
      <c r="F35" s="185"/>
      <c r="G35" s="185"/>
      <c r="H35" s="185"/>
      <c r="I35" s="185"/>
      <c r="J35" s="185"/>
      <c r="K35" s="185"/>
      <c r="L35" s="174"/>
    </row>
    <row r="36" spans="2:12" s="3" customFormat="1" ht="16.8" x14ac:dyDescent="0.35">
      <c r="B36" s="186" t="s">
        <v>46</v>
      </c>
      <c r="C36" s="176" t="str">
        <f>'Self-Assessment'!E37</f>
        <v>Non atteint</v>
      </c>
      <c r="D36" s="177"/>
      <c r="E36" s="177"/>
      <c r="F36" s="180" t="s">
        <v>71</v>
      </c>
      <c r="G36" s="174"/>
      <c r="H36" s="174"/>
      <c r="I36" s="174"/>
      <c r="J36" s="174"/>
      <c r="K36" s="174"/>
      <c r="L36" s="174"/>
    </row>
    <row r="37" spans="2:12" s="3" customFormat="1" ht="16.8" x14ac:dyDescent="0.4">
      <c r="B37" s="186" t="s">
        <v>47</v>
      </c>
      <c r="C37" s="176" t="str">
        <f>'Self-Assessment'!E38</f>
        <v>Non atteint</v>
      </c>
      <c r="D37" s="177"/>
      <c r="E37" s="177"/>
      <c r="F37" s="181"/>
      <c r="G37" s="181"/>
      <c r="H37" s="181"/>
      <c r="I37" s="181"/>
      <c r="J37" s="181"/>
      <c r="K37" s="180"/>
      <c r="L37" s="174"/>
    </row>
    <row r="38" spans="2:12" s="3" customFormat="1" ht="31.2" x14ac:dyDescent="0.35">
      <c r="B38" s="278" t="s">
        <v>48</v>
      </c>
      <c r="C38" s="186"/>
      <c r="D38" s="186"/>
      <c r="E38" s="186"/>
      <c r="F38" s="187" t="s">
        <v>72</v>
      </c>
      <c r="G38" s="182"/>
      <c r="H38" s="182"/>
      <c r="I38" s="182"/>
      <c r="J38" s="182"/>
      <c r="K38" s="176" t="str">
        <f>'Self-Assessment'!E56</f>
        <v>Non atteint</v>
      </c>
      <c r="L38" s="174"/>
    </row>
    <row r="39" spans="2:12" ht="21" x14ac:dyDescent="0.35">
      <c r="B39" s="278"/>
      <c r="C39" s="180"/>
      <c r="D39" s="180"/>
      <c r="E39" s="180"/>
      <c r="F39" s="183" t="s">
        <v>73</v>
      </c>
      <c r="G39" s="182"/>
      <c r="H39" s="182"/>
      <c r="I39" s="182"/>
      <c r="J39" s="182"/>
      <c r="K39" s="176" t="str">
        <f>'Self-Assessment'!E57</f>
        <v>Non atteint</v>
      </c>
      <c r="L39" s="182"/>
    </row>
    <row r="40" spans="2:12" ht="21" x14ac:dyDescent="0.35">
      <c r="B40" s="183" t="s">
        <v>49</v>
      </c>
      <c r="C40" s="176" t="str">
        <f>'Self-Assessment'!E49</f>
        <v>Non atteint</v>
      </c>
      <c r="D40" s="182"/>
      <c r="E40" s="182"/>
      <c r="F40" s="183" t="s">
        <v>74</v>
      </c>
      <c r="G40" s="183"/>
      <c r="H40" s="183"/>
      <c r="I40" s="183"/>
      <c r="J40" s="183"/>
      <c r="K40" s="176" t="str">
        <f>'Self-Assessment'!E58</f>
        <v>Non atteint</v>
      </c>
      <c r="L40" s="182"/>
    </row>
    <row r="41" spans="2:12" ht="15" customHeight="1" x14ac:dyDescent="0.35">
      <c r="B41" s="183" t="s">
        <v>50</v>
      </c>
      <c r="C41" s="176" t="str">
        <f>'Self-Assessment'!E50</f>
        <v>Non atteint</v>
      </c>
      <c r="D41" s="182"/>
      <c r="E41" s="182"/>
      <c r="F41" s="183" t="s">
        <v>75</v>
      </c>
      <c r="G41" s="182"/>
      <c r="H41" s="182"/>
      <c r="I41" s="182"/>
      <c r="J41" s="182"/>
      <c r="K41" s="176" t="str">
        <f>'Self-Assessment'!E59</f>
        <v>Non atteint</v>
      </c>
      <c r="L41" s="182"/>
    </row>
    <row r="42" spans="2:12" ht="15" customHeight="1" x14ac:dyDescent="0.35">
      <c r="B42" s="183" t="s">
        <v>51</v>
      </c>
      <c r="C42" s="176" t="str">
        <f>'Self-Assessment'!E51</f>
        <v>Non atteint</v>
      </c>
      <c r="D42" s="182"/>
      <c r="E42" s="182"/>
      <c r="F42" s="183" t="s">
        <v>76</v>
      </c>
      <c r="G42" s="182"/>
      <c r="H42" s="182"/>
      <c r="I42" s="182"/>
      <c r="J42" s="182"/>
      <c r="K42" s="176" t="str">
        <f>'Self-Assessment'!E60</f>
        <v>Non atteint</v>
      </c>
      <c r="L42" s="182"/>
    </row>
    <row r="43" spans="2:12" ht="15" customHeight="1" x14ac:dyDescent="0.35">
      <c r="B43" s="183" t="s">
        <v>52</v>
      </c>
      <c r="C43" s="176" t="str">
        <f>'Self-Assessment'!E52</f>
        <v>Non atteint</v>
      </c>
      <c r="D43" s="182"/>
      <c r="E43" s="182"/>
      <c r="F43" s="187" t="s">
        <v>77</v>
      </c>
      <c r="G43" s="182"/>
      <c r="H43" s="182"/>
      <c r="I43" s="182"/>
      <c r="J43" s="182"/>
      <c r="K43" s="176" t="str">
        <f>'Self-Assessment'!E61</f>
        <v>Non atteint</v>
      </c>
      <c r="L43" s="182"/>
    </row>
    <row r="44" spans="2:12" ht="21" x14ac:dyDescent="0.35">
      <c r="B44" s="182"/>
      <c r="C44" s="182"/>
      <c r="D44" s="182"/>
      <c r="E44" s="182"/>
      <c r="F44" s="183"/>
      <c r="G44" s="182"/>
      <c r="H44" s="182"/>
      <c r="I44" s="182"/>
      <c r="J44" s="182"/>
      <c r="K44" s="182"/>
      <c r="L44" s="182"/>
    </row>
    <row r="45" spans="2:12" ht="15" customHeight="1" x14ac:dyDescent="0.35">
      <c r="B45" s="182"/>
      <c r="C45" s="182"/>
      <c r="D45" s="182"/>
      <c r="E45" s="182"/>
      <c r="F45" s="182"/>
      <c r="G45" s="182"/>
      <c r="H45" s="182"/>
      <c r="I45" s="182"/>
      <c r="J45" s="182"/>
      <c r="K45" s="182"/>
      <c r="L45" s="182"/>
    </row>
    <row r="46" spans="2:12" ht="18" customHeight="1" x14ac:dyDescent="0.35">
      <c r="L46" s="86"/>
    </row>
    <row r="47" spans="2:12" ht="24" customHeight="1" x14ac:dyDescent="0.35"/>
    <row r="48" spans="2:12" ht="24" customHeight="1" x14ac:dyDescent="0.35"/>
    <row r="49" ht="24" customHeight="1" x14ac:dyDescent="0.35"/>
    <row r="50" ht="24" customHeight="1" x14ac:dyDescent="0.35"/>
    <row r="51" ht="24" customHeight="1" x14ac:dyDescent="0.35"/>
    <row r="52" ht="24" customHeight="1" x14ac:dyDescent="0.35"/>
    <row r="53" ht="24" customHeight="1" x14ac:dyDescent="0.35"/>
    <row r="54" ht="24" customHeight="1" x14ac:dyDescent="0.35"/>
    <row r="55" ht="24" customHeight="1" x14ac:dyDescent="0.35"/>
    <row r="56" ht="24" customHeight="1" x14ac:dyDescent="0.35"/>
    <row r="57" ht="24" customHeight="1" x14ac:dyDescent="0.35"/>
    <row r="58" ht="24" customHeight="1" x14ac:dyDescent="0.35"/>
    <row r="59" ht="24" customHeight="1" x14ac:dyDescent="0.35"/>
    <row r="60" ht="24" customHeight="1" x14ac:dyDescent="0.35"/>
    <row r="61" ht="24" customHeight="1" x14ac:dyDescent="0.35"/>
    <row r="62" ht="24" customHeight="1" x14ac:dyDescent="0.35"/>
    <row r="63" ht="24" customHeight="1" x14ac:dyDescent="0.35"/>
    <row r="64" ht="24" customHeight="1" x14ac:dyDescent="0.35"/>
    <row r="65" ht="24" customHeight="1" x14ac:dyDescent="0.35"/>
    <row r="66" ht="24" customHeight="1" x14ac:dyDescent="0.35"/>
    <row r="67" ht="24" customHeight="1" x14ac:dyDescent="0.35"/>
    <row r="68" ht="24" customHeight="1" x14ac:dyDescent="0.35"/>
    <row r="69" ht="24" customHeight="1" x14ac:dyDescent="0.35"/>
    <row r="70" ht="24" customHeight="1" x14ac:dyDescent="0.35"/>
    <row r="71" ht="24" customHeight="1" x14ac:dyDescent="0.35"/>
    <row r="72" ht="24" customHeight="1" x14ac:dyDescent="0.35"/>
    <row r="73" ht="24" customHeight="1" x14ac:dyDescent="0.35"/>
    <row r="74" ht="24" customHeight="1" x14ac:dyDescent="0.35"/>
    <row r="75" ht="24" customHeight="1" x14ac:dyDescent="0.35"/>
    <row r="76" ht="24" customHeight="1" x14ac:dyDescent="0.35"/>
    <row r="77" ht="24" customHeight="1" x14ac:dyDescent="0.35"/>
    <row r="78" ht="24" customHeight="1" x14ac:dyDescent="0.35"/>
    <row r="79" ht="24" customHeight="1" x14ac:dyDescent="0.35"/>
    <row r="80" ht="24" customHeight="1" x14ac:dyDescent="0.35"/>
    <row r="81" ht="24" customHeight="1" x14ac:dyDescent="0.35"/>
    <row r="82" ht="24" customHeight="1" x14ac:dyDescent="0.35"/>
    <row r="83" ht="24" customHeight="1" x14ac:dyDescent="0.35"/>
    <row r="84" ht="24" customHeight="1" x14ac:dyDescent="0.35"/>
    <row r="85" ht="24" customHeight="1" x14ac:dyDescent="0.35"/>
    <row r="86" ht="24" customHeight="1" x14ac:dyDescent="0.35"/>
    <row r="87" ht="24" customHeight="1" x14ac:dyDescent="0.35"/>
    <row r="88" ht="24" customHeight="1" x14ac:dyDescent="0.35"/>
    <row r="89" ht="24" customHeight="1" x14ac:dyDescent="0.35"/>
    <row r="90" ht="24" customHeight="1" x14ac:dyDescent="0.35"/>
    <row r="91" ht="24" customHeight="1" x14ac:dyDescent="0.35"/>
    <row r="92" ht="24" customHeight="1" x14ac:dyDescent="0.35"/>
    <row r="93" ht="24" customHeight="1" x14ac:dyDescent="0.35"/>
    <row r="94" ht="24" customHeight="1" x14ac:dyDescent="0.35"/>
    <row r="95" ht="24" customHeight="1" x14ac:dyDescent="0.35"/>
    <row r="96" ht="24" customHeight="1" x14ac:dyDescent="0.35"/>
    <row r="97" ht="24" customHeight="1" x14ac:dyDescent="0.35"/>
    <row r="98" ht="24" customHeight="1" x14ac:dyDescent="0.35"/>
    <row r="99" ht="24" customHeight="1" x14ac:dyDescent="0.35"/>
    <row r="100" ht="24" customHeight="1" x14ac:dyDescent="0.35"/>
    <row r="101" ht="24" customHeight="1" x14ac:dyDescent="0.35"/>
    <row r="102" ht="24" customHeight="1" x14ac:dyDescent="0.35"/>
  </sheetData>
  <mergeCells count="1">
    <mergeCell ref="B38:B39"/>
  </mergeCells>
  <phoneticPr fontId="0" type="noConversion"/>
  <conditionalFormatting sqref="D4:E5 E6:E13">
    <cfRule type="colorScale" priority="133">
      <colorScale>
        <cfvo type="percent" val="&quot;0-40&quot;"/>
        <cfvo type="percent" val="&quot;41-60&quot;"/>
        <cfvo type="percent" val="&quot;61-100&quot;"/>
        <color rgb="FFF8696B"/>
        <color rgb="FFFFEB84"/>
        <color rgb="FF63BE7B"/>
      </colorScale>
    </cfRule>
    <cfRule type="colorScale" priority="134">
      <colorScale>
        <cfvo type="percent" val="0"/>
        <cfvo type="percent" val="50"/>
        <cfvo type="percent" val="100"/>
        <color rgb="FFF8696B"/>
        <color rgb="FFFFEB84"/>
        <color rgb="FF63BE7B"/>
      </colorScale>
    </cfRule>
  </conditionalFormatting>
  <conditionalFormatting sqref="C17:C21 K24:K28 K40">
    <cfRule type="expression" dxfId="55" priority="60" stopIfTrue="1">
      <formula>C17="Quelque peu Atteint"</formula>
    </cfRule>
    <cfRule type="expression" dxfId="54" priority="61" stopIfTrue="1">
      <formula>C17="Principalement Atteint"</formula>
    </cfRule>
    <cfRule type="expression" dxfId="53" priority="88" stopIfTrue="1">
      <formula>C17="N/A"</formula>
    </cfRule>
    <cfRule type="expression" dxfId="52" priority="98" stopIfTrue="1">
      <formula>C17="Non Atteint"</formula>
    </cfRule>
    <cfRule type="expression" dxfId="51" priority="99" stopIfTrue="1">
      <formula>C17="Plienement Atteint"</formula>
    </cfRule>
  </conditionalFormatting>
  <conditionalFormatting sqref="K32:K34 K38:K39 K41:K43">
    <cfRule type="expression" dxfId="50" priority="75" stopIfTrue="1">
      <formula>$K32="Not Applicable"</formula>
    </cfRule>
    <cfRule type="expression" dxfId="49" priority="76" stopIfTrue="1">
      <formula>$K32="Area of Improvement"</formula>
    </cfRule>
    <cfRule type="expression" dxfId="48" priority="77" stopIfTrue="1">
      <formula>$K32="On the Right Track"</formula>
    </cfRule>
  </conditionalFormatting>
  <conditionalFormatting sqref="C24:C29">
    <cfRule type="expression" dxfId="47" priority="55" stopIfTrue="1">
      <formula>C24="Quelque peu Atteint"</formula>
    </cfRule>
    <cfRule type="expression" dxfId="46" priority="56" stopIfTrue="1">
      <formula>C24="Principalement Atteint"</formula>
    </cfRule>
    <cfRule type="expression" dxfId="45" priority="57" stopIfTrue="1">
      <formula>C24="N/A"</formula>
    </cfRule>
    <cfRule type="expression" dxfId="44" priority="58" stopIfTrue="1">
      <formula>C24="Non Atteint"</formula>
    </cfRule>
    <cfRule type="expression" dxfId="43" priority="59" stopIfTrue="1">
      <formula>C24="Plienement Atteint"</formula>
    </cfRule>
  </conditionalFormatting>
  <conditionalFormatting sqref="C32:C37">
    <cfRule type="expression" dxfId="42" priority="50" stopIfTrue="1">
      <formula>C32="Quelque peu Atteint"</formula>
    </cfRule>
    <cfRule type="expression" dxfId="41" priority="51" stopIfTrue="1">
      <formula>C32="Principalement Atteint"</formula>
    </cfRule>
    <cfRule type="expression" dxfId="40" priority="52" stopIfTrue="1">
      <formula>C32="N/A"</formula>
    </cfRule>
    <cfRule type="expression" dxfId="39" priority="53" stopIfTrue="1">
      <formula>C32="Non Atteint"</formula>
    </cfRule>
    <cfRule type="expression" dxfId="38" priority="54" stopIfTrue="1">
      <formula>C32="Plienement Atteint"</formula>
    </cfRule>
  </conditionalFormatting>
  <conditionalFormatting sqref="C40:C43">
    <cfRule type="expression" dxfId="37" priority="45" stopIfTrue="1">
      <formula>C40="Quelque peu Atteint"</formula>
    </cfRule>
    <cfRule type="expression" dxfId="36" priority="46" stopIfTrue="1">
      <formula>C40="Principalement Atteint"</formula>
    </cfRule>
    <cfRule type="expression" dxfId="35" priority="47" stopIfTrue="1">
      <formula>C40="N/A"</formula>
    </cfRule>
    <cfRule type="expression" dxfId="34" priority="48" stopIfTrue="1">
      <formula>C40="Non Atteint"</formula>
    </cfRule>
    <cfRule type="expression" dxfId="33" priority="49" stopIfTrue="1">
      <formula>C40="Plienement Atteint"</formula>
    </cfRule>
  </conditionalFormatting>
  <conditionalFormatting sqref="K31:K34">
    <cfRule type="expression" dxfId="32" priority="35" stopIfTrue="1">
      <formula>K31="Quelque peu Atteint"</formula>
    </cfRule>
    <cfRule type="expression" dxfId="31" priority="36" stopIfTrue="1">
      <formula>K31="Principalement Atteint"</formula>
    </cfRule>
    <cfRule type="expression" dxfId="30" priority="37" stopIfTrue="1">
      <formula>K31="N/A"</formula>
    </cfRule>
    <cfRule type="expression" dxfId="29" priority="38" stopIfTrue="1">
      <formula>K31="Non Atteint"</formula>
    </cfRule>
    <cfRule type="expression" dxfId="28" priority="39" stopIfTrue="1">
      <formula>K31="Plienement Atteint"</formula>
    </cfRule>
  </conditionalFormatting>
  <conditionalFormatting sqref="K38:K43">
    <cfRule type="expression" dxfId="27" priority="27" stopIfTrue="1">
      <formula>K38="Quelque peu Atteint"</formula>
    </cfRule>
    <cfRule type="expression" dxfId="26" priority="28" stopIfTrue="1">
      <formula>K38="Principalement Atteint"</formula>
    </cfRule>
    <cfRule type="expression" dxfId="25" priority="29" stopIfTrue="1">
      <formula>K38="N/A"</formula>
    </cfRule>
    <cfRule type="expression" dxfId="24" priority="30" stopIfTrue="1">
      <formula>K38="Non Atteint"</formula>
    </cfRule>
    <cfRule type="expression" dxfId="23" priority="31" stopIfTrue="1">
      <formula>K38="Plienement Atteint"</formula>
    </cfRule>
  </conditionalFormatting>
  <conditionalFormatting sqref="D7:D12">
    <cfRule type="expression" dxfId="22" priority="16" stopIfTrue="1">
      <formula>AND($C7&gt;0.35,$C7&lt;0.6)</formula>
    </cfRule>
    <cfRule type="expression" dxfId="21" priority="17" stopIfTrue="1">
      <formula>$C7&gt;=0.6</formula>
    </cfRule>
    <cfRule type="expression" dxfId="20" priority="18" stopIfTrue="1">
      <formula>$C7&lt;=0.35</formula>
    </cfRule>
  </conditionalFormatting>
  <conditionalFormatting sqref="C6:C12">
    <cfRule type="expression" dxfId="19" priority="11" stopIfTrue="1">
      <formula>C6="Quelque peu Atteint"</formula>
    </cfRule>
    <cfRule type="expression" dxfId="18" priority="12" stopIfTrue="1">
      <formula>C6="Principalement Atteint"</formula>
    </cfRule>
    <cfRule type="expression" dxfId="17" priority="13" stopIfTrue="1">
      <formula>C6="N/A"</formula>
    </cfRule>
    <cfRule type="expression" dxfId="16" priority="14" stopIfTrue="1">
      <formula>C6="Non Atteint"</formula>
    </cfRule>
    <cfRule type="expression" dxfId="15" priority="15" stopIfTrue="1">
      <formula>C6="plienement Atteint"</formula>
    </cfRule>
  </conditionalFormatting>
  <conditionalFormatting sqref="D6:D12">
    <cfRule type="expression" dxfId="14" priority="6" stopIfTrue="1">
      <formula>C6="Quelque peu Atteint"</formula>
    </cfRule>
    <cfRule type="expression" dxfId="13" priority="7" stopIfTrue="1">
      <formula>C6="Principalement Atteint"</formula>
    </cfRule>
    <cfRule type="expression" dxfId="12" priority="8" stopIfTrue="1">
      <formula>C6="N/A"</formula>
    </cfRule>
    <cfRule type="expression" dxfId="11" priority="9" stopIfTrue="1">
      <formula>C6="Non Atteint"</formula>
    </cfRule>
    <cfRule type="expression" dxfId="10" priority="10" stopIfTrue="1">
      <formula>C6="Plienement Atteint"</formula>
    </cfRule>
  </conditionalFormatting>
  <conditionalFormatting sqref="C30">
    <cfRule type="expression" dxfId="9" priority="1" stopIfTrue="1">
      <formula>C30="Quelque peu Atteint"</formula>
    </cfRule>
    <cfRule type="expression" dxfId="8" priority="2" stopIfTrue="1">
      <formula>C30="Principalement Atteint"</formula>
    </cfRule>
    <cfRule type="expression" dxfId="7" priority="3" stopIfTrue="1">
      <formula>C30="N/A"</formula>
    </cfRule>
    <cfRule type="expression" dxfId="6" priority="4" stopIfTrue="1">
      <formula>C30="Non Atteint"</formula>
    </cfRule>
    <cfRule type="expression" dxfId="5" priority="5" stopIfTrue="1">
      <formula>C30="Plienement Atteint"</formula>
    </cfRule>
  </conditionalFormatting>
  <pageMargins left="0.7" right="0.69010416666666663" top="0.75" bottom="0.75" header="0.3" footer="0.3"/>
  <pageSetup paperSize="9" orientation="portrait" horizontalDpi="4294967293" verticalDpi="4294967293" r:id="rId1"/>
  <headerFooter>
    <oddHeader>&amp;L&amp;"Franklin Gothic Book,Standaard"&amp;10Internal Document&amp;C&amp;"Franklin Gothic Book,Standaard"&amp;10&amp;F&amp;R&amp;"Franklin Gothic Book,Standaard"&amp;10Version 3.0</oddHeader>
    <oddFooter>&amp;L&amp;"Franklin Gothic Book,Standaard"&amp;10Last revised by: W. Eindhoven&amp;C&amp;"Franklin Gothic Book,Standaard"&amp;10Last revised on: &amp;D&amp;R&amp;"Franklin Gothic Book,Standaard"Page &amp;P of &amp;N</oddFooter>
  </headerFooter>
  <rowBreaks count="2" manualBreakCount="2">
    <brk id="15" max="16383" man="1"/>
    <brk id="46" max="16383" man="1"/>
  </rowBreaks>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9418"/>
    <pageSetUpPr fitToPage="1"/>
  </sheetPr>
  <dimension ref="B1:L62"/>
  <sheetViews>
    <sheetView zoomScaleNormal="100" workbookViewId="0">
      <selection activeCell="C9" sqref="C9"/>
    </sheetView>
  </sheetViews>
  <sheetFormatPr defaultColWidth="9.33203125" defaultRowHeight="22.2" x14ac:dyDescent="0.5"/>
  <cols>
    <col min="1" max="1" width="2.109375" style="1" customWidth="1"/>
    <col min="2" max="2" width="7.44140625" style="1" customWidth="1"/>
    <col min="3" max="3" width="88" style="1" customWidth="1"/>
    <col min="4" max="4" width="3.21875" style="69" customWidth="1"/>
    <col min="5" max="5" width="15.77734375" style="135" customWidth="1"/>
    <col min="6" max="6" width="15" style="1" hidden="1" customWidth="1"/>
    <col min="7" max="7" width="43.6640625" style="1" customWidth="1"/>
    <col min="8" max="8" width="45.33203125" style="1" customWidth="1"/>
    <col min="9" max="9" width="2.44140625" style="1" customWidth="1"/>
    <col min="10" max="10" width="9.6640625" style="1" customWidth="1"/>
    <col min="11" max="16384" width="9.33203125" style="1"/>
  </cols>
  <sheetData>
    <row r="1" spans="2:12" ht="9" customHeight="1" x14ac:dyDescent="0.5"/>
    <row r="2" spans="2:12" ht="108.75" customHeight="1" x14ac:dyDescent="0.5">
      <c r="B2" s="103"/>
      <c r="C2" s="104"/>
      <c r="D2" s="207"/>
      <c r="E2" s="208"/>
      <c r="F2" s="104"/>
      <c r="G2" s="104"/>
      <c r="H2" s="104"/>
      <c r="I2" s="209"/>
      <c r="L2"/>
    </row>
    <row r="3" spans="2:12" ht="19.95" customHeight="1" x14ac:dyDescent="0.55000000000000004">
      <c r="B3" s="241"/>
      <c r="C3" s="242"/>
      <c r="D3" s="243"/>
      <c r="E3" s="244"/>
      <c r="F3" s="245"/>
      <c r="G3" s="245"/>
      <c r="H3" s="245"/>
      <c r="I3" s="246"/>
    </row>
    <row r="4" spans="2:12" ht="17.7" hidden="1" customHeight="1" x14ac:dyDescent="0.35">
      <c r="B4" s="55"/>
      <c r="C4" s="279"/>
      <c r="D4" s="279"/>
      <c r="E4" s="279"/>
      <c r="F4" s="80"/>
      <c r="G4" s="57"/>
      <c r="H4" s="57"/>
      <c r="I4" s="56"/>
    </row>
    <row r="5" spans="2:12" ht="25.35" customHeight="1" x14ac:dyDescent="0.5">
      <c r="B5" s="288" t="s">
        <v>79</v>
      </c>
      <c r="C5" s="289"/>
      <c r="D5" s="289"/>
      <c r="E5" s="289"/>
      <c r="F5" s="17"/>
      <c r="G5" s="212"/>
      <c r="H5" s="212"/>
      <c r="I5" s="213"/>
    </row>
    <row r="6" spans="2:12" s="3" customFormat="1" ht="33.6" x14ac:dyDescent="0.35">
      <c r="B6" s="105"/>
      <c r="C6" s="106"/>
      <c r="D6" s="192"/>
      <c r="E6" s="193" t="s">
        <v>161</v>
      </c>
      <c r="F6" s="13" t="s">
        <v>178</v>
      </c>
      <c r="G6" s="214" t="s">
        <v>163</v>
      </c>
      <c r="H6" s="214" t="s">
        <v>164</v>
      </c>
      <c r="I6" s="215"/>
      <c r="J6" s="4"/>
      <c r="K6" s="1"/>
    </row>
    <row r="7" spans="2:12" ht="37.950000000000003" customHeight="1" x14ac:dyDescent="0.35">
      <c r="B7" s="107" t="s">
        <v>80</v>
      </c>
      <c r="C7" s="108" t="s">
        <v>123</v>
      </c>
      <c r="D7" s="210"/>
      <c r="E7" s="197" t="s">
        <v>162</v>
      </c>
      <c r="F7" s="81">
        <f>VLOOKUP(E7,lookupsx!$C$2:$D$6,2,FALSE)</f>
        <v>0</v>
      </c>
      <c r="G7" s="79"/>
      <c r="H7" s="99"/>
      <c r="I7" s="198"/>
      <c r="J7" s="5"/>
    </row>
    <row r="8" spans="2:12" ht="34.5" customHeight="1" x14ac:dyDescent="0.35">
      <c r="B8" s="107" t="s">
        <v>81</v>
      </c>
      <c r="C8" s="108" t="s">
        <v>124</v>
      </c>
      <c r="D8" s="210"/>
      <c r="E8" s="197" t="s">
        <v>162</v>
      </c>
      <c r="F8" s="81">
        <f>VLOOKUP(E8,lookupsx!$C$2:$D$6,2,FALSE)</f>
        <v>0</v>
      </c>
      <c r="G8" s="79"/>
      <c r="H8" s="79"/>
      <c r="I8" s="198"/>
      <c r="J8" s="5"/>
      <c r="K8" s="19"/>
    </row>
    <row r="9" spans="2:12" ht="64.8" x14ac:dyDescent="0.35">
      <c r="B9" s="107" t="s">
        <v>82</v>
      </c>
      <c r="C9" s="108" t="s">
        <v>125</v>
      </c>
      <c r="D9" s="210"/>
      <c r="E9" s="197" t="s">
        <v>162</v>
      </c>
      <c r="F9" s="81">
        <f>VLOOKUP(E9,lookupsx!$C$2:$D$6,2,FALSE)</f>
        <v>0</v>
      </c>
      <c r="G9" s="79"/>
      <c r="H9" s="79"/>
      <c r="I9" s="198"/>
      <c r="J9" s="5"/>
    </row>
    <row r="10" spans="2:12" ht="45" customHeight="1" x14ac:dyDescent="0.35">
      <c r="B10" s="107" t="s">
        <v>83</v>
      </c>
      <c r="C10" s="108" t="s">
        <v>126</v>
      </c>
      <c r="D10" s="210"/>
      <c r="E10" s="197" t="s">
        <v>162</v>
      </c>
      <c r="F10" s="81">
        <f>VLOOKUP(E10,lookupsx!$C$2:$D$6,2,FALSE)</f>
        <v>0</v>
      </c>
      <c r="G10" s="79"/>
      <c r="H10" s="79"/>
      <c r="I10" s="198"/>
      <c r="J10" s="5"/>
    </row>
    <row r="11" spans="2:12" ht="42.75" customHeight="1" x14ac:dyDescent="0.35">
      <c r="B11" s="107" t="s">
        <v>84</v>
      </c>
      <c r="C11" s="108" t="s">
        <v>127</v>
      </c>
      <c r="D11" s="210"/>
      <c r="E11" s="197" t="s">
        <v>162</v>
      </c>
      <c r="F11" s="81">
        <f>VLOOKUP(E11,lookupsx!$C$2:$D$6,2,FALSE)</f>
        <v>0</v>
      </c>
      <c r="G11" s="79"/>
      <c r="H11" s="99"/>
      <c r="I11" s="198"/>
      <c r="J11" s="36"/>
    </row>
    <row r="12" spans="2:12" ht="23.4" x14ac:dyDescent="0.35">
      <c r="B12" s="109"/>
      <c r="C12" s="110"/>
      <c r="D12" s="210"/>
      <c r="E12" s="211"/>
      <c r="F12" s="82">
        <f>SUM(F7:F11)</f>
        <v>0</v>
      </c>
      <c r="G12" s="216"/>
      <c r="H12" s="216"/>
      <c r="I12" s="198"/>
      <c r="J12" s="18"/>
    </row>
    <row r="13" spans="2:12" ht="39" customHeight="1" x14ac:dyDescent="0.35">
      <c r="B13" s="280" t="s">
        <v>85</v>
      </c>
      <c r="C13" s="281"/>
      <c r="D13" s="70"/>
      <c r="E13" s="137"/>
      <c r="F13" s="28"/>
      <c r="G13" s="28"/>
      <c r="H13" s="28"/>
      <c r="I13" s="6"/>
      <c r="J13" s="5"/>
    </row>
    <row r="14" spans="2:12" ht="33.6" x14ac:dyDescent="0.35">
      <c r="B14" s="29"/>
      <c r="C14" s="20"/>
      <c r="D14" s="71"/>
      <c r="E14" s="21" t="s">
        <v>161</v>
      </c>
      <c r="F14" s="22" t="s">
        <v>178</v>
      </c>
      <c r="G14" s="22" t="s">
        <v>163</v>
      </c>
      <c r="H14" s="22" t="s">
        <v>164</v>
      </c>
      <c r="I14" s="7"/>
      <c r="J14" s="8"/>
    </row>
    <row r="15" spans="2:12" ht="138" customHeight="1" x14ac:dyDescent="0.35">
      <c r="B15" s="30" t="s">
        <v>86</v>
      </c>
      <c r="C15" s="23" t="s">
        <v>128</v>
      </c>
      <c r="D15" s="72"/>
      <c r="E15" s="136" t="s">
        <v>162</v>
      </c>
      <c r="F15" s="83">
        <f>VLOOKUP(E15,lookupsx!$C$2:$D$6,2,FALSE)</f>
        <v>0</v>
      </c>
      <c r="G15" s="79"/>
      <c r="H15" s="99"/>
      <c r="I15" s="31"/>
      <c r="J15" s="9"/>
    </row>
    <row r="16" spans="2:12" ht="31.2" x14ac:dyDescent="0.35">
      <c r="B16" s="30" t="s">
        <v>87</v>
      </c>
      <c r="C16" s="23" t="s">
        <v>129</v>
      </c>
      <c r="D16" s="78" t="s">
        <v>160</v>
      </c>
      <c r="E16" s="136" t="s">
        <v>162</v>
      </c>
      <c r="F16" s="83">
        <f>VLOOKUP(E16,lookupsx!$C$2:$D$6,2,FALSE)</f>
        <v>0</v>
      </c>
      <c r="G16" s="79"/>
      <c r="H16" s="79"/>
      <c r="I16" s="31"/>
      <c r="J16" s="9"/>
    </row>
    <row r="17" spans="2:10" ht="34.35" customHeight="1" x14ac:dyDescent="0.35">
      <c r="B17" s="30" t="s">
        <v>88</v>
      </c>
      <c r="C17" s="23" t="s">
        <v>130</v>
      </c>
      <c r="D17" s="78" t="s">
        <v>160</v>
      </c>
      <c r="E17" s="136" t="s">
        <v>162</v>
      </c>
      <c r="F17" s="83">
        <f>VLOOKUP(E17,lookupsx!$C$2:$D$6,2,FALSE)</f>
        <v>0</v>
      </c>
      <c r="G17" s="79"/>
      <c r="H17" s="79"/>
      <c r="I17" s="31"/>
      <c r="J17" s="10"/>
    </row>
    <row r="18" spans="2:10" ht="60.6" customHeight="1" x14ac:dyDescent="0.35">
      <c r="B18" s="32" t="s">
        <v>89</v>
      </c>
      <c r="C18" s="24" t="s">
        <v>131</v>
      </c>
      <c r="D18" s="73"/>
      <c r="E18" s="136" t="s">
        <v>162</v>
      </c>
      <c r="F18" s="83">
        <f>VLOOKUP(E18,lookupsx!$C$2:$D$6,2,FALSE)</f>
        <v>0</v>
      </c>
      <c r="G18" s="79"/>
      <c r="H18" s="79"/>
      <c r="I18" s="31"/>
      <c r="J18" s="9"/>
    </row>
    <row r="19" spans="2:10" ht="109.2" x14ac:dyDescent="0.35">
      <c r="B19" s="30" t="s">
        <v>90</v>
      </c>
      <c r="C19" s="24" t="s">
        <v>132</v>
      </c>
      <c r="D19" s="78" t="s">
        <v>160</v>
      </c>
      <c r="E19" s="136" t="s">
        <v>162</v>
      </c>
      <c r="F19" s="83">
        <f>VLOOKUP(E19,lookupsx!$C$2:$D$6,2,FALSE)</f>
        <v>0</v>
      </c>
      <c r="G19" s="79"/>
      <c r="H19" s="79"/>
      <c r="I19" s="31"/>
      <c r="J19" s="9"/>
    </row>
    <row r="20" spans="2:10" ht="42" customHeight="1" x14ac:dyDescent="0.35">
      <c r="B20" s="30" t="s">
        <v>91</v>
      </c>
      <c r="C20" s="23" t="s">
        <v>133</v>
      </c>
      <c r="D20" s="72"/>
      <c r="E20" s="136" t="s">
        <v>162</v>
      </c>
      <c r="F20" s="83">
        <f>VLOOKUP(E20,lookupsx!$C$2:$D$6,2,FALSE)</f>
        <v>0</v>
      </c>
      <c r="G20" s="79"/>
      <c r="H20" s="79"/>
      <c r="I20" s="31"/>
      <c r="J20" s="9"/>
    </row>
    <row r="21" spans="2:10" ht="16.350000000000001" customHeight="1" x14ac:dyDescent="0.35">
      <c r="B21" s="30" t="s">
        <v>92</v>
      </c>
      <c r="C21" s="23" t="s">
        <v>134</v>
      </c>
      <c r="D21" s="72"/>
      <c r="E21" s="136" t="s">
        <v>162</v>
      </c>
      <c r="F21" s="83">
        <f>VLOOKUP(E21,lookupsx!$C$2:$D$6,2,FALSE)</f>
        <v>0</v>
      </c>
      <c r="G21" s="79"/>
      <c r="H21" s="99"/>
      <c r="I21" s="31"/>
      <c r="J21" s="9"/>
    </row>
    <row r="22" spans="2:10" ht="23.4" x14ac:dyDescent="0.35">
      <c r="B22" s="34"/>
      <c r="C22" s="25"/>
      <c r="D22" s="72"/>
      <c r="E22" s="138"/>
      <c r="F22" s="84">
        <f>SUM(F15:F21)</f>
        <v>0</v>
      </c>
      <c r="G22" s="15"/>
      <c r="H22" s="15"/>
      <c r="I22" s="35"/>
      <c r="J22" s="9"/>
    </row>
    <row r="23" spans="2:10" ht="33" customHeight="1" x14ac:dyDescent="0.35">
      <c r="B23" s="286" t="s">
        <v>93</v>
      </c>
      <c r="C23" s="287"/>
      <c r="D23" s="217"/>
      <c r="E23" s="218"/>
      <c r="F23" s="219"/>
      <c r="G23" s="219"/>
      <c r="H23" s="219"/>
      <c r="I23" s="220"/>
      <c r="J23" s="9"/>
    </row>
    <row r="24" spans="2:10" s="12" customFormat="1" ht="33.6" x14ac:dyDescent="0.3">
      <c r="B24" s="111"/>
      <c r="C24" s="112"/>
      <c r="D24" s="199"/>
      <c r="E24" s="193" t="s">
        <v>161</v>
      </c>
      <c r="F24" s="221" t="s">
        <v>178</v>
      </c>
      <c r="G24" s="221" t="s">
        <v>163</v>
      </c>
      <c r="H24" s="221" t="s">
        <v>164</v>
      </c>
      <c r="I24" s="222"/>
    </row>
    <row r="25" spans="2:10" ht="46.35" customHeight="1" x14ac:dyDescent="0.35">
      <c r="B25" s="113" t="s">
        <v>94</v>
      </c>
      <c r="C25" s="114" t="s">
        <v>135</v>
      </c>
      <c r="D25" s="199" t="s">
        <v>160</v>
      </c>
      <c r="E25" s="136" t="s">
        <v>162</v>
      </c>
      <c r="F25" s="81">
        <f>VLOOKUP(E25,lookupsx!$C$2:$D$6,2,FALSE)</f>
        <v>0</v>
      </c>
      <c r="G25" s="79"/>
      <c r="H25" s="99"/>
      <c r="I25" s="200"/>
    </row>
    <row r="26" spans="2:10" ht="62.4" x14ac:dyDescent="0.35">
      <c r="B26" s="113" t="s">
        <v>95</v>
      </c>
      <c r="C26" s="114" t="s">
        <v>136</v>
      </c>
      <c r="D26" s="199" t="s">
        <v>160</v>
      </c>
      <c r="E26" s="136" t="s">
        <v>162</v>
      </c>
      <c r="F26" s="81">
        <f>VLOOKUP(E26,lookupsx!$C$2:$D$6,2,FALSE)</f>
        <v>0</v>
      </c>
      <c r="G26" s="79"/>
      <c r="H26" s="79"/>
      <c r="I26" s="200"/>
    </row>
    <row r="27" spans="2:10" ht="48" customHeight="1" x14ac:dyDescent="0.35">
      <c r="B27" s="113" t="s">
        <v>96</v>
      </c>
      <c r="C27" s="114" t="s">
        <v>137</v>
      </c>
      <c r="D27" s="199" t="s">
        <v>160</v>
      </c>
      <c r="E27" s="136" t="s">
        <v>162</v>
      </c>
      <c r="F27" s="81">
        <f>VLOOKUP(E27,lookupsx!$C$2:$D$6,2,FALSE)</f>
        <v>0</v>
      </c>
      <c r="G27" s="79"/>
      <c r="H27" s="79"/>
      <c r="I27" s="200"/>
    </row>
    <row r="28" spans="2:10" ht="46.95" customHeight="1" x14ac:dyDescent="0.35">
      <c r="B28" s="113" t="s">
        <v>97</v>
      </c>
      <c r="C28" s="114" t="s">
        <v>138</v>
      </c>
      <c r="D28" s="199" t="s">
        <v>160</v>
      </c>
      <c r="E28" s="136" t="s">
        <v>162</v>
      </c>
      <c r="F28" s="81">
        <f>VLOOKUP(E28,lookupsx!$C$2:$D$6,2,FALSE)</f>
        <v>0</v>
      </c>
      <c r="G28" s="79"/>
      <c r="H28" s="79"/>
      <c r="I28" s="200"/>
    </row>
    <row r="29" spans="2:10" ht="62.4" x14ac:dyDescent="0.35">
      <c r="B29" s="113" t="s">
        <v>98</v>
      </c>
      <c r="C29" s="114" t="s">
        <v>139</v>
      </c>
      <c r="D29" s="199" t="s">
        <v>160</v>
      </c>
      <c r="E29" s="136" t="s">
        <v>162</v>
      </c>
      <c r="F29" s="81">
        <f>VLOOKUP(E29,lookupsx!$C$2:$D$6,2,FALSE)</f>
        <v>0</v>
      </c>
      <c r="G29" s="79"/>
      <c r="H29" s="99"/>
      <c r="I29" s="200"/>
    </row>
    <row r="30" spans="2:10" ht="23.4" x14ac:dyDescent="0.45">
      <c r="B30" s="223"/>
      <c r="C30" s="110"/>
      <c r="D30" s="210"/>
      <c r="E30" s="211"/>
      <c r="F30" s="224">
        <f>SUM(F25:F29)</f>
        <v>0</v>
      </c>
      <c r="G30" s="225"/>
      <c r="H30" s="225"/>
      <c r="I30" s="226"/>
    </row>
    <row r="31" spans="2:10" ht="39" customHeight="1" x14ac:dyDescent="0.35">
      <c r="B31" s="280" t="s">
        <v>99</v>
      </c>
      <c r="C31" s="281"/>
      <c r="D31" s="70"/>
      <c r="E31" s="139"/>
      <c r="F31" s="28"/>
      <c r="G31" s="28"/>
      <c r="H31" s="28"/>
      <c r="I31" s="6"/>
      <c r="J31" s="9"/>
    </row>
    <row r="32" spans="2:10" s="12" customFormat="1" ht="33.6" x14ac:dyDescent="0.3">
      <c r="B32" s="44"/>
      <c r="C32" s="39"/>
      <c r="D32" s="71"/>
      <c r="E32" s="21" t="s">
        <v>161</v>
      </c>
      <c r="F32" s="41" t="s">
        <v>178</v>
      </c>
      <c r="G32" s="41" t="s">
        <v>163</v>
      </c>
      <c r="H32" s="41" t="s">
        <v>164</v>
      </c>
      <c r="I32" s="45"/>
    </row>
    <row r="33" spans="2:10" ht="61.35" customHeight="1" x14ac:dyDescent="0.35">
      <c r="B33" s="46" t="s">
        <v>100</v>
      </c>
      <c r="C33" s="40" t="s">
        <v>140</v>
      </c>
      <c r="D33" s="74" t="s">
        <v>160</v>
      </c>
      <c r="E33" s="136" t="s">
        <v>162</v>
      </c>
      <c r="F33" s="83">
        <f>VLOOKUP(E33,lookupsx!$C$2:$D$6,2,FALSE)</f>
        <v>0</v>
      </c>
      <c r="G33" s="79"/>
      <c r="H33" s="99"/>
      <c r="I33" s="47"/>
    </row>
    <row r="34" spans="2:10" ht="39.6" customHeight="1" x14ac:dyDescent="0.35">
      <c r="B34" s="46" t="s">
        <v>101</v>
      </c>
      <c r="C34" s="40" t="s">
        <v>141</v>
      </c>
      <c r="D34" s="74" t="s">
        <v>160</v>
      </c>
      <c r="E34" s="136" t="s">
        <v>162</v>
      </c>
      <c r="F34" s="83">
        <f>VLOOKUP(E34,lookupsx!$C$2:$D$6,2,FALSE)</f>
        <v>0</v>
      </c>
      <c r="G34" s="79"/>
      <c r="H34" s="79"/>
      <c r="I34" s="47"/>
    </row>
    <row r="35" spans="2:10" ht="31.35" customHeight="1" x14ac:dyDescent="0.35">
      <c r="B35" s="46" t="s">
        <v>102</v>
      </c>
      <c r="C35" s="40" t="s">
        <v>142</v>
      </c>
      <c r="D35" s="74" t="s">
        <v>160</v>
      </c>
      <c r="E35" s="136" t="s">
        <v>162</v>
      </c>
      <c r="F35" s="83">
        <f>VLOOKUP(E35,lookupsx!$C$2:$D$6,2,FALSE)</f>
        <v>0</v>
      </c>
      <c r="G35" s="79"/>
      <c r="H35" s="79"/>
      <c r="I35" s="47"/>
    </row>
    <row r="36" spans="2:10" ht="44.4" customHeight="1" x14ac:dyDescent="0.35">
      <c r="B36" s="46" t="s">
        <v>103</v>
      </c>
      <c r="C36" s="40" t="s">
        <v>143</v>
      </c>
      <c r="D36" s="75"/>
      <c r="E36" s="136" t="s">
        <v>162</v>
      </c>
      <c r="F36" s="83">
        <f>VLOOKUP(E36,lookupsx!$C$2:$D$6,2,FALSE)</f>
        <v>0</v>
      </c>
      <c r="G36" s="79"/>
      <c r="H36" s="79"/>
      <c r="I36" s="47"/>
    </row>
    <row r="37" spans="2:10" ht="73.5" customHeight="1" x14ac:dyDescent="0.35">
      <c r="B37" s="46" t="s">
        <v>104</v>
      </c>
      <c r="C37" s="40" t="s">
        <v>144</v>
      </c>
      <c r="D37" s="75"/>
      <c r="E37" s="136" t="s">
        <v>162</v>
      </c>
      <c r="F37" s="83">
        <f>VLOOKUP(E37,lookupsx!$C$2:$D$6,2,FALSE)</f>
        <v>0</v>
      </c>
      <c r="G37" s="79"/>
      <c r="H37" s="79"/>
      <c r="I37" s="47"/>
    </row>
    <row r="38" spans="2:10" ht="45" customHeight="1" x14ac:dyDescent="0.35">
      <c r="B38" s="46" t="s">
        <v>105</v>
      </c>
      <c r="C38" s="40" t="s">
        <v>145</v>
      </c>
      <c r="D38" s="75"/>
      <c r="E38" s="136" t="s">
        <v>162</v>
      </c>
      <c r="F38" s="83">
        <f>VLOOKUP(E38,lookupsx!$C$2:$D$6,2,FALSE)</f>
        <v>0</v>
      </c>
      <c r="G38" s="79"/>
      <c r="H38" s="99"/>
      <c r="I38" s="47"/>
    </row>
    <row r="39" spans="2:10" ht="23.4" x14ac:dyDescent="0.45">
      <c r="B39" s="48"/>
      <c r="C39" s="49"/>
      <c r="D39" s="76"/>
      <c r="E39" s="50"/>
      <c r="F39" s="85">
        <f>SUM(F33:F38)</f>
        <v>0</v>
      </c>
      <c r="G39" s="33"/>
      <c r="H39" s="33"/>
      <c r="I39" s="11"/>
    </row>
    <row r="40" spans="2:10" s="27" customFormat="1" ht="39" customHeight="1" x14ac:dyDescent="0.35">
      <c r="B40" s="282" t="s">
        <v>106</v>
      </c>
      <c r="C40" s="283"/>
      <c r="D40" s="188"/>
      <c r="E40" s="189"/>
      <c r="F40" s="190"/>
      <c r="G40" s="190"/>
      <c r="H40" s="190"/>
      <c r="I40" s="191"/>
      <c r="J40" s="26"/>
    </row>
    <row r="41" spans="2:10" ht="33.6" x14ac:dyDescent="0.35">
      <c r="B41" s="105"/>
      <c r="C41" s="106"/>
      <c r="D41" s="192"/>
      <c r="E41" s="193" t="s">
        <v>161</v>
      </c>
      <c r="F41" s="194" t="s">
        <v>178</v>
      </c>
      <c r="G41" s="194" t="s">
        <v>163</v>
      </c>
      <c r="H41" s="194" t="s">
        <v>164</v>
      </c>
      <c r="I41" s="195"/>
      <c r="J41" s="8"/>
    </row>
    <row r="42" spans="2:10" ht="35.25" customHeight="1" x14ac:dyDescent="0.35">
      <c r="B42" s="115" t="s">
        <v>107</v>
      </c>
      <c r="C42" s="108" t="s">
        <v>146</v>
      </c>
      <c r="D42" s="196" t="s">
        <v>160</v>
      </c>
      <c r="E42" s="136" t="s">
        <v>162</v>
      </c>
      <c r="F42" s="81">
        <f>VLOOKUP(E42,lookupsx!$C$2:$D$6,2,FALSE)</f>
        <v>0</v>
      </c>
      <c r="G42" s="79"/>
      <c r="H42" s="99"/>
      <c r="I42" s="198"/>
      <c r="J42" s="9"/>
    </row>
    <row r="43" spans="2:10" ht="50.7" customHeight="1" x14ac:dyDescent="0.35">
      <c r="B43" s="115" t="s">
        <v>108</v>
      </c>
      <c r="C43" s="108" t="s">
        <v>147</v>
      </c>
      <c r="D43" s="196" t="s">
        <v>160</v>
      </c>
      <c r="E43" s="136" t="s">
        <v>162</v>
      </c>
      <c r="F43" s="81">
        <f>VLOOKUP(E43,lookupsx!$C$2:$D$6,2,FALSE)</f>
        <v>0</v>
      </c>
      <c r="G43" s="79"/>
      <c r="H43" s="79"/>
      <c r="I43" s="198"/>
      <c r="J43" s="9"/>
    </row>
    <row r="44" spans="2:10" ht="77.25" customHeight="1" x14ac:dyDescent="0.35">
      <c r="B44" s="115" t="s">
        <v>109</v>
      </c>
      <c r="C44" s="108" t="s">
        <v>148</v>
      </c>
      <c r="D44" s="196" t="s">
        <v>160</v>
      </c>
      <c r="E44" s="136" t="s">
        <v>162</v>
      </c>
      <c r="F44" s="81">
        <f>VLOOKUP(E44,lookupsx!$C$2:$D$6,2,FALSE)</f>
        <v>0</v>
      </c>
      <c r="G44" s="79"/>
      <c r="H44" s="79"/>
      <c r="I44" s="198"/>
      <c r="J44" s="10"/>
    </row>
    <row r="45" spans="2:10" ht="42.6" customHeight="1" x14ac:dyDescent="0.35">
      <c r="B45" s="115" t="s">
        <v>110</v>
      </c>
      <c r="C45" s="116" t="s">
        <v>149</v>
      </c>
      <c r="D45" s="201"/>
      <c r="E45" s="136" t="s">
        <v>162</v>
      </c>
      <c r="F45" s="81">
        <f>VLOOKUP(E45,lookupsx!$C$2:$D$6,2,FALSE)</f>
        <v>0</v>
      </c>
      <c r="G45" s="79"/>
      <c r="H45" s="99"/>
      <c r="I45" s="198"/>
      <c r="J45" s="9"/>
    </row>
    <row r="46" spans="2:10" ht="23.4" x14ac:dyDescent="0.35">
      <c r="B46" s="117"/>
      <c r="C46" s="118"/>
      <c r="D46" s="202"/>
      <c r="E46" s="203"/>
      <c r="F46" s="204">
        <f>SUM(F42:F45)</f>
        <v>0</v>
      </c>
      <c r="G46" s="205"/>
      <c r="H46" s="205"/>
      <c r="I46" s="206"/>
      <c r="J46" s="9"/>
    </row>
    <row r="47" spans="2:10" ht="39" customHeight="1" x14ac:dyDescent="0.35">
      <c r="B47" s="284" t="s">
        <v>111</v>
      </c>
      <c r="C47" s="285"/>
      <c r="D47" s="77"/>
      <c r="E47" s="140"/>
      <c r="F47" s="14"/>
      <c r="G47" s="14"/>
      <c r="H47" s="14"/>
      <c r="I47" s="16"/>
      <c r="J47" s="9"/>
    </row>
    <row r="48" spans="2:10" s="12" customFormat="1" ht="33.6" x14ac:dyDescent="0.3">
      <c r="B48" s="44"/>
      <c r="C48" s="39"/>
      <c r="D48" s="71"/>
      <c r="E48" s="21" t="s">
        <v>161</v>
      </c>
      <c r="F48" s="41" t="s">
        <v>178</v>
      </c>
      <c r="G48" s="41" t="s">
        <v>163</v>
      </c>
      <c r="H48" s="41" t="s">
        <v>164</v>
      </c>
      <c r="I48" s="45"/>
    </row>
    <row r="49" spans="2:10" ht="30" customHeight="1" x14ac:dyDescent="0.35">
      <c r="B49" s="46" t="s">
        <v>112</v>
      </c>
      <c r="C49" s="40" t="s">
        <v>150</v>
      </c>
      <c r="D49" s="71"/>
      <c r="E49" s="141" t="s">
        <v>162</v>
      </c>
      <c r="F49" s="83">
        <f>VLOOKUP(E49,lookupsx!$C$2:$D$6,2,FALSE)</f>
        <v>0</v>
      </c>
      <c r="G49" s="101"/>
      <c r="H49" s="99"/>
      <c r="I49" s="47"/>
    </row>
    <row r="50" spans="2:10" ht="45.75" customHeight="1" x14ac:dyDescent="0.35">
      <c r="B50" s="46" t="s">
        <v>113</v>
      </c>
      <c r="C50" s="40" t="s">
        <v>151</v>
      </c>
      <c r="D50" s="74" t="s">
        <v>160</v>
      </c>
      <c r="E50" s="136" t="s">
        <v>162</v>
      </c>
      <c r="F50" s="83">
        <f>VLOOKUP(E50,lookupsx!$C$2:$D$6,2,FALSE)</f>
        <v>0</v>
      </c>
      <c r="G50" s="79"/>
      <c r="H50" s="79"/>
      <c r="I50" s="47"/>
    </row>
    <row r="51" spans="2:10" ht="46.8" x14ac:dyDescent="0.35">
      <c r="B51" s="46" t="s">
        <v>114</v>
      </c>
      <c r="C51" s="40" t="s">
        <v>152</v>
      </c>
      <c r="D51" s="74" t="s">
        <v>160</v>
      </c>
      <c r="E51" s="136" t="s">
        <v>162</v>
      </c>
      <c r="F51" s="83">
        <f>VLOOKUP(E51,lookupsx!$C$2:$D$6,2,FALSE)</f>
        <v>0</v>
      </c>
      <c r="G51" s="79"/>
      <c r="H51" s="79"/>
      <c r="I51" s="47"/>
    </row>
    <row r="52" spans="2:10" ht="45" customHeight="1" x14ac:dyDescent="0.35">
      <c r="B52" s="46" t="s">
        <v>115</v>
      </c>
      <c r="C52" s="40" t="s">
        <v>153</v>
      </c>
      <c r="D52" s="75"/>
      <c r="E52" s="136" t="s">
        <v>162</v>
      </c>
      <c r="F52" s="83">
        <f>VLOOKUP(E52,lookupsx!$C$2:$D$6,2,FALSE)</f>
        <v>0</v>
      </c>
      <c r="G52" s="79"/>
      <c r="H52" s="99"/>
      <c r="I52" s="47"/>
    </row>
    <row r="53" spans="2:10" ht="23.4" x14ac:dyDescent="0.45">
      <c r="B53" s="48"/>
      <c r="C53" s="49"/>
      <c r="D53" s="76"/>
      <c r="E53" s="50"/>
      <c r="F53" s="85">
        <f>SUM(F49:F52)</f>
        <v>0</v>
      </c>
      <c r="G53" s="33"/>
      <c r="H53" s="33"/>
      <c r="I53" s="11"/>
    </row>
    <row r="54" spans="2:10" s="27" customFormat="1" ht="39" customHeight="1" x14ac:dyDescent="0.35">
      <c r="B54" s="282" t="s">
        <v>116</v>
      </c>
      <c r="C54" s="283"/>
      <c r="D54" s="188"/>
      <c r="E54" s="189"/>
      <c r="F54" s="190"/>
      <c r="G54" s="190"/>
      <c r="H54" s="190"/>
      <c r="I54" s="191"/>
      <c r="J54" s="26"/>
    </row>
    <row r="55" spans="2:10" ht="33.6" x14ac:dyDescent="0.35">
      <c r="B55" s="105"/>
      <c r="C55" s="106"/>
      <c r="D55" s="192"/>
      <c r="E55" s="193" t="s">
        <v>161</v>
      </c>
      <c r="F55" s="194" t="s">
        <v>178</v>
      </c>
      <c r="G55" s="194" t="s">
        <v>163</v>
      </c>
      <c r="H55" s="194" t="s">
        <v>164</v>
      </c>
      <c r="I55" s="195"/>
      <c r="J55" s="8"/>
    </row>
    <row r="56" spans="2:10" ht="33" customHeight="1" x14ac:dyDescent="0.35">
      <c r="B56" s="115" t="s">
        <v>117</v>
      </c>
      <c r="C56" s="108" t="s">
        <v>154</v>
      </c>
      <c r="D56" s="196" t="s">
        <v>160</v>
      </c>
      <c r="E56" s="136" t="s">
        <v>162</v>
      </c>
      <c r="F56" s="81">
        <f>VLOOKUP(E56,lookupsx!$C$2:$D$6,2,FALSE)</f>
        <v>0</v>
      </c>
      <c r="G56" s="79"/>
      <c r="H56" s="99"/>
      <c r="I56" s="198"/>
      <c r="J56" s="9"/>
    </row>
    <row r="57" spans="2:10" ht="75.75" customHeight="1" x14ac:dyDescent="0.35">
      <c r="B57" s="115" t="s">
        <v>118</v>
      </c>
      <c r="C57" s="108" t="s">
        <v>155</v>
      </c>
      <c r="D57" s="196" t="s">
        <v>160</v>
      </c>
      <c r="E57" s="136" t="s">
        <v>162</v>
      </c>
      <c r="F57" s="81">
        <f>VLOOKUP(E57,lookupsx!$C$2:$D$6,2,FALSE)</f>
        <v>0</v>
      </c>
      <c r="G57" s="79"/>
      <c r="H57" s="79"/>
      <c r="I57" s="198"/>
      <c r="J57" s="9"/>
    </row>
    <row r="58" spans="2:10" ht="61.5" customHeight="1" x14ac:dyDescent="0.35">
      <c r="B58" s="113" t="s">
        <v>119</v>
      </c>
      <c r="C58" s="114" t="s">
        <v>156</v>
      </c>
      <c r="D58" s="199" t="s">
        <v>160</v>
      </c>
      <c r="E58" s="136" t="s">
        <v>162</v>
      </c>
      <c r="F58" s="81">
        <f>VLOOKUP(E58,lookupsx!$C$2:$D$6,2,FALSE)</f>
        <v>0</v>
      </c>
      <c r="G58" s="79"/>
      <c r="H58" s="79"/>
      <c r="I58" s="200"/>
    </row>
    <row r="59" spans="2:10" ht="76.5" customHeight="1" x14ac:dyDescent="0.35">
      <c r="B59" s="115" t="s">
        <v>120</v>
      </c>
      <c r="C59" s="108" t="s">
        <v>157</v>
      </c>
      <c r="D59" s="196" t="s">
        <v>160</v>
      </c>
      <c r="E59" s="136" t="s">
        <v>162</v>
      </c>
      <c r="F59" s="81">
        <f>VLOOKUP(E59,lookupsx!$C$2:$D$6,2,FALSE)</f>
        <v>0</v>
      </c>
      <c r="G59" s="79"/>
      <c r="H59" s="79"/>
      <c r="I59" s="198"/>
    </row>
    <row r="60" spans="2:10" ht="45.75" customHeight="1" x14ac:dyDescent="0.35">
      <c r="B60" s="113" t="s">
        <v>121</v>
      </c>
      <c r="C60" s="108" t="s">
        <v>158</v>
      </c>
      <c r="D60" s="201"/>
      <c r="E60" s="136" t="s">
        <v>162</v>
      </c>
      <c r="F60" s="81">
        <f>VLOOKUP(E60,lookupsx!$C$2:$D$6,2,FALSE)</f>
        <v>0</v>
      </c>
      <c r="G60" s="79"/>
      <c r="H60" s="79"/>
      <c r="I60" s="198"/>
      <c r="J60" s="10"/>
    </row>
    <row r="61" spans="2:10" ht="48" customHeight="1" x14ac:dyDescent="0.35">
      <c r="B61" s="115" t="s">
        <v>122</v>
      </c>
      <c r="C61" s="116" t="s">
        <v>159</v>
      </c>
      <c r="D61" s="201"/>
      <c r="E61" s="136" t="s">
        <v>162</v>
      </c>
      <c r="F61" s="81">
        <f>VLOOKUP(E61,lookupsx!$C$2:$D$6,2,FALSE)</f>
        <v>0</v>
      </c>
      <c r="G61" s="79"/>
      <c r="H61" s="99"/>
      <c r="I61" s="198"/>
      <c r="J61" s="9"/>
    </row>
    <row r="62" spans="2:10" ht="23.4" x14ac:dyDescent="0.35">
      <c r="B62" s="117"/>
      <c r="C62" s="118"/>
      <c r="D62" s="202"/>
      <c r="E62" s="203"/>
      <c r="F62" s="204">
        <f>SUM(F56:F61)</f>
        <v>0</v>
      </c>
      <c r="G62" s="205"/>
      <c r="H62" s="205"/>
      <c r="I62" s="206"/>
      <c r="J62" s="9"/>
    </row>
  </sheetData>
  <mergeCells count="8">
    <mergeCell ref="C4:E4"/>
    <mergeCell ref="B13:C13"/>
    <mergeCell ref="B54:C54"/>
    <mergeCell ref="B40:C40"/>
    <mergeCell ref="B31:C31"/>
    <mergeCell ref="B47:C47"/>
    <mergeCell ref="B23:C23"/>
    <mergeCell ref="B5:E5"/>
  </mergeCells>
  <phoneticPr fontId="0" type="noConversion"/>
  <conditionalFormatting sqref="E1:E1048576">
    <cfRule type="cellIs" dxfId="4" priority="5" operator="equal">
      <formula>"Non Atteint"</formula>
    </cfRule>
    <cfRule type="cellIs" dxfId="3" priority="4" operator="equal">
      <formula>"Principalement Atteint"</formula>
    </cfRule>
    <cfRule type="cellIs" dxfId="2" priority="3" operator="equal">
      <formula>"Quelque peu Atteint"</formula>
    </cfRule>
    <cfRule type="cellIs" dxfId="1" priority="2" operator="equal">
      <formula>"Plienement Atteint"</formula>
    </cfRule>
    <cfRule type="cellIs" dxfId="0" priority="1" operator="equal">
      <formula>"N/A"</formula>
    </cfRule>
  </conditionalFormatting>
  <pageMargins left="0.7" right="0.69791666666666663" top="0.75" bottom="0.75" header="0.3" footer="0.3"/>
  <pageSetup paperSize="9" scale="63" fitToHeight="0" orientation="landscape" horizontalDpi="4294967293" verticalDpi="4294967293" r:id="rId1"/>
  <headerFooter>
    <oddHeader xml:space="preserve">&amp;L&amp;"Franklin Gothic Book,Standaard"&amp;10GOGLA&amp;R&amp;"Franklin Gothic Book,Standaard"&amp;10Version 1.0
</oddHeader>
    <oddFooter>&amp;L&amp;"Franklin Gothic Book,Standaard"&amp;10Last revised by: M.Adema&amp;C&amp;"Franklin Gothic Book,Standaard"&amp;10Last revised on:  &amp;D&amp;R&amp;"Franklin Gothic Book,Standaard"&amp;10Page &amp;P of &amp;N</oddFooter>
  </headerFooter>
  <rowBreaks count="2" manualBreakCount="2">
    <brk id="12" max="16383" man="1"/>
    <brk id="30"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ErrorMessage="1" errorTitle="Arrêtez" error="Sélectionner dans la liste" xr:uid="{00000000-0002-0000-0200-000000000000}">
          <x14:formula1>
            <xm:f>lookupsx!$C$2:$C$6</xm:f>
          </x14:formula1>
          <xm:sqref>E25:E29 E7:E11 E49:E52 E42:E45 E33:E38 E15:E21 E56:E61</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122948"/>
  </sheetPr>
  <dimension ref="B1:H10"/>
  <sheetViews>
    <sheetView zoomScaleNormal="100" workbookViewId="0">
      <selection activeCell="B7" sqref="B7"/>
    </sheetView>
  </sheetViews>
  <sheetFormatPr defaultColWidth="9.33203125" defaultRowHeight="15.6" x14ac:dyDescent="0.35"/>
  <cols>
    <col min="1" max="1" width="5" style="1" customWidth="1"/>
    <col min="2" max="2" width="66.33203125" style="62" customWidth="1"/>
    <col min="3" max="3" width="78.44140625" style="5" customWidth="1"/>
    <col min="4" max="4" width="15.44140625" style="1" hidden="1" customWidth="1"/>
    <col min="5" max="5" width="9.6640625" style="1" customWidth="1"/>
    <col min="6" max="16384" width="9.33203125" style="1"/>
  </cols>
  <sheetData>
    <row r="1" spans="2:8" ht="18" customHeight="1" x14ac:dyDescent="0.35"/>
    <row r="2" spans="2:8" ht="108.75" customHeight="1" x14ac:dyDescent="0.35">
      <c r="B2" s="227"/>
      <c r="C2" s="228" t="s">
        <v>169</v>
      </c>
      <c r="D2" s="2"/>
      <c r="H2"/>
    </row>
    <row r="3" spans="2:8" s="235" customFormat="1" ht="28.5" customHeight="1" x14ac:dyDescent="0.3">
      <c r="B3" s="237" t="s">
        <v>165</v>
      </c>
      <c r="C3" s="237" t="s">
        <v>170</v>
      </c>
      <c r="D3" s="234"/>
    </row>
    <row r="4" spans="2:8" ht="9" customHeight="1" x14ac:dyDescent="0.4">
      <c r="B4" s="229"/>
      <c r="C4" s="230"/>
      <c r="D4" s="63"/>
    </row>
    <row r="5" spans="2:8" s="236" customFormat="1" ht="150" x14ac:dyDescent="0.35">
      <c r="B5" s="237" t="s">
        <v>166</v>
      </c>
      <c r="C5" s="238" t="s">
        <v>171</v>
      </c>
    </row>
    <row r="6" spans="2:8" ht="78" customHeight="1" x14ac:dyDescent="0.35">
      <c r="B6" s="231" t="s">
        <v>186</v>
      </c>
      <c r="C6" s="232" t="s">
        <v>172</v>
      </c>
    </row>
    <row r="7" spans="2:8" s="236" customFormat="1" ht="117.75" customHeight="1" x14ac:dyDescent="0.35">
      <c r="B7" s="237" t="s">
        <v>167</v>
      </c>
      <c r="C7" s="239" t="s">
        <v>173</v>
      </c>
    </row>
    <row r="8" spans="2:8" ht="101.7" customHeight="1" x14ac:dyDescent="0.35">
      <c r="B8" s="233" t="s">
        <v>168</v>
      </c>
      <c r="C8" s="232" t="s">
        <v>174</v>
      </c>
    </row>
    <row r="9" spans="2:8" s="236" customFormat="1" ht="135" x14ac:dyDescent="0.35">
      <c r="B9" s="240" t="s">
        <v>187</v>
      </c>
      <c r="C9" s="239" t="s">
        <v>175</v>
      </c>
    </row>
    <row r="10" spans="2:8" ht="124.95" customHeight="1" x14ac:dyDescent="0.35">
      <c r="B10" s="231" t="s">
        <v>188</v>
      </c>
      <c r="C10" s="232" t="s">
        <v>176</v>
      </c>
    </row>
  </sheetData>
  <pageMargins left="0.7" right="0.7" top="0.75" bottom="0.75" header="0.3" footer="0.3"/>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1B1-9319-4A59-8E10-B2B08A10C190}">
  <sheetPr codeName="Sheet7">
    <tabColor rgb="FFFF9418"/>
    <outlinePr summaryBelow="0" summaryRight="0"/>
    <pageSetUpPr fitToPage="1"/>
  </sheetPr>
  <dimension ref="B1:F61"/>
  <sheetViews>
    <sheetView topLeftCell="A19" zoomScaleNormal="100" workbookViewId="0">
      <selection activeCell="H2" sqref="H2"/>
    </sheetView>
  </sheetViews>
  <sheetFormatPr defaultColWidth="9.33203125" defaultRowHeight="15.6" outlineLevelRow="1" x14ac:dyDescent="0.35"/>
  <cols>
    <col min="1" max="1" width="2.21875" style="1" customWidth="1"/>
    <col min="2" max="2" width="7.44140625" style="1" customWidth="1"/>
    <col min="3" max="3" width="114.21875" style="1" customWidth="1"/>
    <col min="4" max="4" width="9.6640625" style="1" customWidth="1"/>
    <col min="5" max="16384" width="9.33203125" style="1"/>
  </cols>
  <sheetData>
    <row r="1" spans="2:6" ht="8.4" customHeight="1" x14ac:dyDescent="0.35"/>
    <row r="2" spans="2:6" ht="108.75" customHeight="1" x14ac:dyDescent="0.35">
      <c r="B2" s="103"/>
      <c r="C2" s="104"/>
      <c r="F2"/>
    </row>
    <row r="3" spans="2:6" ht="19.95" customHeight="1" x14ac:dyDescent="0.45">
      <c r="B3" s="119"/>
      <c r="C3" s="120"/>
    </row>
    <row r="4" spans="2:6" hidden="1" x14ac:dyDescent="0.35">
      <c r="B4" s="55"/>
      <c r="C4" s="102"/>
    </row>
    <row r="5" spans="2:6" ht="25.35" customHeight="1" collapsed="1" x14ac:dyDescent="0.5">
      <c r="B5" s="288" t="s">
        <v>79</v>
      </c>
      <c r="C5" s="289"/>
    </row>
    <row r="6" spans="2:6" s="3" customFormat="1" ht="16.8" hidden="1" outlineLevel="1" x14ac:dyDescent="0.35">
      <c r="B6" s="105"/>
      <c r="C6" s="106"/>
      <c r="D6" s="4"/>
      <c r="E6" s="1"/>
    </row>
    <row r="7" spans="2:6" ht="37.950000000000003" hidden="1" customHeight="1" outlineLevel="1" x14ac:dyDescent="0.35">
      <c r="B7" s="107" t="s">
        <v>80</v>
      </c>
      <c r="C7" s="108" t="s">
        <v>123</v>
      </c>
      <c r="D7" s="5"/>
    </row>
    <row r="8" spans="2:6" ht="34.5" hidden="1" customHeight="1" outlineLevel="1" x14ac:dyDescent="0.35">
      <c r="B8" s="107" t="s">
        <v>81</v>
      </c>
      <c r="C8" s="108" t="s">
        <v>124</v>
      </c>
      <c r="D8" s="5"/>
      <c r="E8" s="19"/>
    </row>
    <row r="9" spans="2:6" ht="48" hidden="1" outlineLevel="1" x14ac:dyDescent="0.35">
      <c r="B9" s="107" t="s">
        <v>82</v>
      </c>
      <c r="C9" s="108" t="s">
        <v>125</v>
      </c>
      <c r="D9" s="5"/>
    </row>
    <row r="10" spans="2:6" ht="45" hidden="1" customHeight="1" outlineLevel="1" x14ac:dyDescent="0.35">
      <c r="B10" s="107" t="s">
        <v>83</v>
      </c>
      <c r="C10" s="108" t="s">
        <v>126</v>
      </c>
      <c r="D10" s="5"/>
    </row>
    <row r="11" spans="2:6" ht="42.75" hidden="1" customHeight="1" outlineLevel="1" x14ac:dyDescent="0.35">
      <c r="B11" s="107" t="s">
        <v>84</v>
      </c>
      <c r="C11" s="108" t="s">
        <v>127</v>
      </c>
      <c r="D11" s="36"/>
    </row>
    <row r="12" spans="2:6" ht="16.8" hidden="1" outlineLevel="1" x14ac:dyDescent="0.35">
      <c r="B12" s="109"/>
      <c r="C12" s="110"/>
      <c r="D12" s="18"/>
    </row>
    <row r="13" spans="2:6" ht="39" customHeight="1" x14ac:dyDescent="0.35">
      <c r="B13" s="290" t="s">
        <v>85</v>
      </c>
      <c r="C13" s="291"/>
      <c r="D13" s="5"/>
    </row>
    <row r="14" spans="2:6" ht="16.8" x14ac:dyDescent="0.35">
      <c r="B14" s="121"/>
      <c r="C14" s="122"/>
      <c r="D14" s="8"/>
    </row>
    <row r="15" spans="2:6" ht="138" customHeight="1" x14ac:dyDescent="0.35">
      <c r="B15" s="123" t="s">
        <v>86</v>
      </c>
      <c r="C15" s="124" t="s">
        <v>128</v>
      </c>
      <c r="D15" s="9"/>
    </row>
    <row r="16" spans="2:6" ht="16.8" x14ac:dyDescent="0.35">
      <c r="B16" s="123" t="s">
        <v>87</v>
      </c>
      <c r="C16" s="124" t="s">
        <v>129</v>
      </c>
      <c r="D16" s="9"/>
    </row>
    <row r="17" spans="2:4" ht="34.35" customHeight="1" x14ac:dyDescent="0.35">
      <c r="B17" s="123" t="s">
        <v>88</v>
      </c>
      <c r="C17" s="124" t="s">
        <v>130</v>
      </c>
      <c r="D17" s="10"/>
    </row>
    <row r="18" spans="2:4" ht="60.6" customHeight="1" x14ac:dyDescent="0.35">
      <c r="B18" s="125" t="s">
        <v>89</v>
      </c>
      <c r="C18" s="126" t="s">
        <v>131</v>
      </c>
      <c r="D18" s="9"/>
    </row>
    <row r="19" spans="2:4" ht="78" x14ac:dyDescent="0.35">
      <c r="B19" s="123" t="s">
        <v>90</v>
      </c>
      <c r="C19" s="126" t="s">
        <v>132</v>
      </c>
      <c r="D19" s="9"/>
    </row>
    <row r="20" spans="2:4" ht="42" customHeight="1" x14ac:dyDescent="0.35">
      <c r="B20" s="123" t="s">
        <v>91</v>
      </c>
      <c r="C20" s="124" t="s">
        <v>133</v>
      </c>
      <c r="D20" s="9"/>
    </row>
    <row r="21" spans="2:4" ht="16.350000000000001" customHeight="1" x14ac:dyDescent="0.35">
      <c r="B21" s="123" t="s">
        <v>92</v>
      </c>
      <c r="C21" s="124" t="s">
        <v>134</v>
      </c>
      <c r="D21" s="9"/>
    </row>
    <row r="22" spans="2:4" ht="18.600000000000001" x14ac:dyDescent="0.35">
      <c r="B22" s="127"/>
      <c r="C22" s="128"/>
      <c r="D22" s="9"/>
    </row>
    <row r="23" spans="2:4" ht="33" customHeight="1" x14ac:dyDescent="0.35">
      <c r="B23" s="286" t="s">
        <v>93</v>
      </c>
      <c r="C23" s="287"/>
      <c r="D23" s="9"/>
    </row>
    <row r="24" spans="2:4" s="12" customFormat="1" ht="16.2" x14ac:dyDescent="0.3">
      <c r="B24" s="111"/>
      <c r="C24" s="112"/>
    </row>
    <row r="25" spans="2:4" ht="46.35" customHeight="1" x14ac:dyDescent="0.35">
      <c r="B25" s="113" t="s">
        <v>94</v>
      </c>
      <c r="C25" s="114" t="s">
        <v>135</v>
      </c>
    </row>
    <row r="26" spans="2:4" ht="46.8" x14ac:dyDescent="0.35">
      <c r="B26" s="113" t="s">
        <v>95</v>
      </c>
      <c r="C26" s="114" t="s">
        <v>136</v>
      </c>
    </row>
    <row r="27" spans="2:4" ht="48" customHeight="1" x14ac:dyDescent="0.35">
      <c r="B27" s="113" t="s">
        <v>96</v>
      </c>
      <c r="C27" s="114" t="s">
        <v>137</v>
      </c>
    </row>
    <row r="28" spans="2:4" ht="46.95" customHeight="1" x14ac:dyDescent="0.35">
      <c r="B28" s="113" t="s">
        <v>97</v>
      </c>
      <c r="C28" s="114" t="s">
        <v>138</v>
      </c>
    </row>
    <row r="29" spans="2:4" ht="46.8" x14ac:dyDescent="0.35">
      <c r="B29" s="113" t="s">
        <v>98</v>
      </c>
      <c r="C29" s="114" t="s">
        <v>139</v>
      </c>
    </row>
    <row r="30" spans="2:4" ht="39" customHeight="1" x14ac:dyDescent="0.35">
      <c r="B30" s="290" t="s">
        <v>99</v>
      </c>
      <c r="C30" s="291"/>
      <c r="D30" s="9"/>
    </row>
    <row r="31" spans="2:4" s="12" customFormat="1" ht="16.2" x14ac:dyDescent="0.3">
      <c r="B31" s="129"/>
      <c r="C31" s="130"/>
    </row>
    <row r="32" spans="2:4" ht="61.35" customHeight="1" x14ac:dyDescent="0.35">
      <c r="B32" s="131" t="s">
        <v>100</v>
      </c>
      <c r="C32" s="132" t="s">
        <v>140</v>
      </c>
    </row>
    <row r="33" spans="2:4" ht="39.6" customHeight="1" x14ac:dyDescent="0.35">
      <c r="B33" s="131" t="s">
        <v>101</v>
      </c>
      <c r="C33" s="132" t="s">
        <v>141</v>
      </c>
    </row>
    <row r="34" spans="2:4" ht="31.35" customHeight="1" x14ac:dyDescent="0.35">
      <c r="B34" s="131" t="s">
        <v>102</v>
      </c>
      <c r="C34" s="132" t="s">
        <v>142</v>
      </c>
    </row>
    <row r="35" spans="2:4" ht="44.4" customHeight="1" x14ac:dyDescent="0.35">
      <c r="B35" s="131" t="s">
        <v>103</v>
      </c>
      <c r="C35" s="132" t="s">
        <v>143</v>
      </c>
    </row>
    <row r="36" spans="2:4" ht="73.5" customHeight="1" x14ac:dyDescent="0.35">
      <c r="B36" s="131" t="s">
        <v>104</v>
      </c>
      <c r="C36" s="132" t="s">
        <v>144</v>
      </c>
    </row>
    <row r="37" spans="2:4" ht="45" customHeight="1" x14ac:dyDescent="0.35">
      <c r="B37" s="131" t="s">
        <v>105</v>
      </c>
      <c r="C37" s="132" t="s">
        <v>145</v>
      </c>
    </row>
    <row r="38" spans="2:4" ht="18.600000000000001" x14ac:dyDescent="0.45">
      <c r="B38" s="133"/>
      <c r="C38" s="134"/>
    </row>
    <row r="39" spans="2:4" s="27" customFormat="1" ht="39" customHeight="1" x14ac:dyDescent="0.35">
      <c r="B39" s="282" t="s">
        <v>106</v>
      </c>
      <c r="C39" s="283"/>
      <c r="D39" s="26"/>
    </row>
    <row r="40" spans="2:4" ht="16.8" x14ac:dyDescent="0.35">
      <c r="B40" s="105"/>
      <c r="C40" s="106"/>
      <c r="D40" s="8"/>
    </row>
    <row r="41" spans="2:4" ht="35.25" customHeight="1" x14ac:dyDescent="0.35">
      <c r="B41" s="115" t="s">
        <v>107</v>
      </c>
      <c r="C41" s="108" t="s">
        <v>146</v>
      </c>
      <c r="D41" s="9"/>
    </row>
    <row r="42" spans="2:4" ht="50.7" customHeight="1" x14ac:dyDescent="0.35">
      <c r="B42" s="115" t="s">
        <v>108</v>
      </c>
      <c r="C42" s="108" t="s">
        <v>147</v>
      </c>
      <c r="D42" s="9"/>
    </row>
    <row r="43" spans="2:4" ht="77.25" customHeight="1" x14ac:dyDescent="0.35">
      <c r="B43" s="115" t="s">
        <v>109</v>
      </c>
      <c r="C43" s="108" t="s">
        <v>148</v>
      </c>
      <c r="D43" s="10"/>
    </row>
    <row r="44" spans="2:4" ht="42.6" customHeight="1" x14ac:dyDescent="0.35">
      <c r="B44" s="115" t="s">
        <v>110</v>
      </c>
      <c r="C44" s="116" t="s">
        <v>149</v>
      </c>
      <c r="D44" s="9"/>
    </row>
    <row r="45" spans="2:4" ht="18.600000000000001" x14ac:dyDescent="0.35">
      <c r="B45" s="117"/>
      <c r="C45" s="118"/>
      <c r="D45" s="9"/>
    </row>
    <row r="46" spans="2:4" ht="39" customHeight="1" x14ac:dyDescent="0.35">
      <c r="B46" s="284" t="s">
        <v>111</v>
      </c>
      <c r="C46" s="285"/>
      <c r="D46" s="9"/>
    </row>
    <row r="47" spans="2:4" s="12" customFormat="1" ht="16.2" x14ac:dyDescent="0.3">
      <c r="B47" s="44"/>
      <c r="C47" s="39"/>
    </row>
    <row r="48" spans="2:4" ht="30" customHeight="1" x14ac:dyDescent="0.35">
      <c r="B48" s="46" t="s">
        <v>112</v>
      </c>
      <c r="C48" s="40" t="s">
        <v>150</v>
      </c>
    </row>
    <row r="49" spans="2:4" ht="45.75" customHeight="1" x14ac:dyDescent="0.35">
      <c r="B49" s="46" t="s">
        <v>113</v>
      </c>
      <c r="C49" s="40" t="s">
        <v>151</v>
      </c>
    </row>
    <row r="50" spans="2:4" ht="31.2" x14ac:dyDescent="0.35">
      <c r="B50" s="46" t="s">
        <v>114</v>
      </c>
      <c r="C50" s="40" t="s">
        <v>152</v>
      </c>
    </row>
    <row r="51" spans="2:4" ht="45" customHeight="1" x14ac:dyDescent="0.35">
      <c r="B51" s="46" t="s">
        <v>115</v>
      </c>
      <c r="C51" s="40" t="s">
        <v>153</v>
      </c>
    </row>
    <row r="52" spans="2:4" ht="18.600000000000001" x14ac:dyDescent="0.45">
      <c r="B52" s="48"/>
      <c r="C52" s="49"/>
    </row>
    <row r="53" spans="2:4" s="27" customFormat="1" ht="39" customHeight="1" x14ac:dyDescent="0.35">
      <c r="B53" s="282" t="s">
        <v>116</v>
      </c>
      <c r="C53" s="283"/>
      <c r="D53" s="26"/>
    </row>
    <row r="54" spans="2:4" ht="16.8" x14ac:dyDescent="0.35">
      <c r="B54" s="105"/>
      <c r="C54" s="106"/>
      <c r="D54" s="8"/>
    </row>
    <row r="55" spans="2:4" ht="33" customHeight="1" x14ac:dyDescent="0.35">
      <c r="B55" s="115" t="s">
        <v>117</v>
      </c>
      <c r="C55" s="108" t="s">
        <v>154</v>
      </c>
      <c r="D55" s="9"/>
    </row>
    <row r="56" spans="2:4" ht="75.75" customHeight="1" x14ac:dyDescent="0.35">
      <c r="B56" s="115" t="s">
        <v>118</v>
      </c>
      <c r="C56" s="108" t="s">
        <v>155</v>
      </c>
      <c r="D56" s="9"/>
    </row>
    <row r="57" spans="2:4" ht="61.5" customHeight="1" x14ac:dyDescent="0.35">
      <c r="B57" s="113" t="s">
        <v>119</v>
      </c>
      <c r="C57" s="114" t="s">
        <v>156</v>
      </c>
    </row>
    <row r="58" spans="2:4" ht="76.5" customHeight="1" x14ac:dyDescent="0.35">
      <c r="B58" s="115" t="s">
        <v>120</v>
      </c>
      <c r="C58" s="108" t="s">
        <v>157</v>
      </c>
    </row>
    <row r="59" spans="2:4" ht="45.75" customHeight="1" x14ac:dyDescent="0.35">
      <c r="B59" s="113" t="s">
        <v>121</v>
      </c>
      <c r="C59" s="108" t="s">
        <v>158</v>
      </c>
      <c r="D59" s="10"/>
    </row>
    <row r="60" spans="2:4" ht="48" customHeight="1" x14ac:dyDescent="0.35">
      <c r="B60" s="115" t="s">
        <v>122</v>
      </c>
      <c r="C60" s="116" t="s">
        <v>159</v>
      </c>
      <c r="D60" s="9"/>
    </row>
    <row r="61" spans="2:4" ht="18.600000000000001" x14ac:dyDescent="0.35">
      <c r="B61" s="117"/>
      <c r="C61" s="118"/>
      <c r="D61" s="9"/>
    </row>
  </sheetData>
  <mergeCells count="7">
    <mergeCell ref="B46:C46"/>
    <mergeCell ref="B53:C53"/>
    <mergeCell ref="B5:C5"/>
    <mergeCell ref="B13:C13"/>
    <mergeCell ref="B23:C23"/>
    <mergeCell ref="B30:C30"/>
    <mergeCell ref="B39:C39"/>
  </mergeCells>
  <pageMargins left="0.23622047244094491" right="0.23622047244094491" top="0.74803149606299213" bottom="0.74803149606299213" header="0.31496062992125984" footer="0.31496062992125984"/>
  <pageSetup paperSize="9" scale="47" fitToHeight="3" orientation="portrait" horizontalDpi="4294967293" verticalDpi="4294967293" r:id="rId1"/>
  <headerFooter>
    <oddHeader xml:space="preserve">&amp;L&amp;"Franklin Gothic Book,Standaard"&amp;10GOGLA&amp;R&amp;"Franklin Gothic Book,Standaard"&amp;10Version 1.0
</oddHeader>
    <oddFooter>Page &amp;P of &amp;N</oddFooter>
  </headerFooter>
  <rowBreaks count="2" manualBreakCount="2">
    <brk id="12" max="16383" man="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2:G6"/>
  <sheetViews>
    <sheetView workbookViewId="0">
      <selection activeCell="C2" sqref="C2:C5"/>
    </sheetView>
  </sheetViews>
  <sheetFormatPr defaultColWidth="8.6640625" defaultRowHeight="14.4" x14ac:dyDescent="0.3"/>
  <cols>
    <col min="3" max="3" width="11.44140625" bestFit="1" customWidth="1"/>
    <col min="4" max="4" width="11.44140625" customWidth="1"/>
    <col min="6" max="6" width="15.44140625" customWidth="1"/>
  </cols>
  <sheetData>
    <row r="2" spans="3:7" x14ac:dyDescent="0.3">
      <c r="C2" t="s">
        <v>179</v>
      </c>
      <c r="D2">
        <v>3</v>
      </c>
      <c r="F2">
        <v>0</v>
      </c>
      <c r="G2" t="s">
        <v>180</v>
      </c>
    </row>
    <row r="3" spans="3:7" x14ac:dyDescent="0.3">
      <c r="C3" t="s">
        <v>181</v>
      </c>
      <c r="D3">
        <v>2</v>
      </c>
      <c r="F3">
        <v>0.2</v>
      </c>
      <c r="G3" t="s">
        <v>182</v>
      </c>
    </row>
    <row r="4" spans="3:7" x14ac:dyDescent="0.3">
      <c r="C4" t="s">
        <v>182</v>
      </c>
      <c r="D4">
        <v>1</v>
      </c>
      <c r="F4">
        <v>0.5</v>
      </c>
      <c r="G4" t="s">
        <v>181</v>
      </c>
    </row>
    <row r="5" spans="3:7" x14ac:dyDescent="0.3">
      <c r="C5" t="s">
        <v>180</v>
      </c>
      <c r="D5">
        <v>0</v>
      </c>
      <c r="F5">
        <v>0.8</v>
      </c>
      <c r="G5" t="s">
        <v>179</v>
      </c>
    </row>
    <row r="6" spans="3:7" x14ac:dyDescent="0.3">
      <c r="C6" t="s">
        <v>183</v>
      </c>
      <c r="D6" t="s">
        <v>184</v>
      </c>
      <c r="F6" t="s">
        <v>184</v>
      </c>
      <c r="G6" t="s">
        <v>183</v>
      </c>
    </row>
  </sheetData>
  <sheetProtection algorithmName="SHA-512" hashValue="VFjRUlkUzCjIF+AVXGP9MdRInHafviTOG9G/fOXFEKf+eqZWrQ9UfhmuYcuYqiMxVWCpvpgpwLEkPefZa7gx2w==" saltValue="MXfmKEqTOvBvDLovt6vWTA==" spinCount="100000" sheet="1" objects="1" scenarios="1"/>
  <sortState xmlns:xlrd2="http://schemas.microsoft.com/office/spreadsheetml/2017/richdata2" ref="F2:G6">
    <sortCondition ref="F2"/>
  </sortState>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2:G6"/>
  <sheetViews>
    <sheetView workbookViewId="0">
      <selection activeCell="H11" sqref="H11"/>
    </sheetView>
  </sheetViews>
  <sheetFormatPr defaultColWidth="8.6640625" defaultRowHeight="14.4" x14ac:dyDescent="0.3"/>
  <cols>
    <col min="3" max="3" width="11.44140625" bestFit="1" customWidth="1"/>
    <col min="4" max="4" width="11.44140625" customWidth="1"/>
    <col min="6" max="6" width="15.44140625" customWidth="1"/>
  </cols>
  <sheetData>
    <row r="2" spans="3:7" x14ac:dyDescent="0.3">
      <c r="C2" t="s">
        <v>197</v>
      </c>
      <c r="D2">
        <v>3</v>
      </c>
      <c r="F2">
        <v>0</v>
      </c>
      <c r="G2" t="s">
        <v>162</v>
      </c>
    </row>
    <row r="3" spans="3:7" x14ac:dyDescent="0.3">
      <c r="C3" t="s">
        <v>198</v>
      </c>
      <c r="D3">
        <v>2</v>
      </c>
      <c r="F3">
        <v>0.2</v>
      </c>
      <c r="G3" t="s">
        <v>196</v>
      </c>
    </row>
    <row r="4" spans="3:7" x14ac:dyDescent="0.3">
      <c r="C4" t="s">
        <v>196</v>
      </c>
      <c r="D4">
        <v>1</v>
      </c>
      <c r="F4">
        <v>0.5</v>
      </c>
      <c r="G4" t="s">
        <v>198</v>
      </c>
    </row>
    <row r="5" spans="3:7" x14ac:dyDescent="0.3">
      <c r="C5" t="s">
        <v>162</v>
      </c>
      <c r="D5">
        <v>0</v>
      </c>
      <c r="F5">
        <v>0.8</v>
      </c>
      <c r="G5" t="s">
        <v>197</v>
      </c>
    </row>
    <row r="6" spans="3:7" x14ac:dyDescent="0.3">
      <c r="C6" t="s">
        <v>183</v>
      </c>
      <c r="D6" t="s">
        <v>184</v>
      </c>
      <c r="F6" t="s">
        <v>184</v>
      </c>
      <c r="G6" t="s">
        <v>183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vt:lpstr>
      <vt:lpstr>Results</vt:lpstr>
      <vt:lpstr>Self-Assessment</vt:lpstr>
      <vt:lpstr>Principles Definitions</vt:lpstr>
      <vt:lpstr>Indicators</vt:lpstr>
      <vt:lpstr>lookups</vt:lpstr>
      <vt:lpstr>lookupsx</vt:lpstr>
      <vt:lpstr>Indicators!_ftn1</vt:lpstr>
      <vt:lpstr>'Self-Assessment'!_ftn1</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Willemijn</dc:creator>
  <cp:lastModifiedBy>Aletta D'cruz</cp:lastModifiedBy>
  <cp:lastPrinted>2021-01-22T17:16:43Z</cp:lastPrinted>
  <dcterms:created xsi:type="dcterms:W3CDTF">2011-03-09T10:01:27Z</dcterms:created>
  <dcterms:modified xsi:type="dcterms:W3CDTF">2021-01-27T10:19:26Z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db37b7e9-c8b8-43ce-9c9d-65a5960b233a</vt:lpwstr>
  </property>
</Properties>
</file>